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10" windowHeight="10800"/>
  </bookViews>
  <sheets>
    <sheet name="Palace EZ_Order Form" sheetId="1" r:id="rId1"/>
    <sheet name="Toner &amp; Ink" sheetId="4" r:id="rId2"/>
    <sheet name="Special Order and Returns" sheetId="2" r:id="rId3"/>
  </sheets>
  <definedNames>
    <definedName name="_xlnm.Print_Area" localSheetId="0">'Palace EZ_Order Form'!$A$1:$I$367</definedName>
    <definedName name="_xlnm.Print_Area" localSheetId="2">'Special Order and Returns'!$A$1:$I$36</definedName>
    <definedName name="_xlnm.Print_Area" localSheetId="1">'Toner &amp; Ink'!$A$1:$I$75</definedName>
    <definedName name="_xlnm.Print_Titles" localSheetId="0">'Palace EZ_Order Form'!$7:$9</definedName>
    <definedName name="_xlnm.Print_Titles" localSheetId="1">'Toner &amp; Ink'!$7:$8</definedName>
  </definedNames>
  <calcPr calcId="179017"/>
</workbook>
</file>

<file path=xl/calcChain.xml><?xml version="1.0" encoding="utf-8"?>
<calcChain xmlns="http://schemas.openxmlformats.org/spreadsheetml/2006/main">
  <c r="I365" i="1" l="1"/>
  <c r="I364" i="1"/>
  <c r="I362" i="1"/>
  <c r="I361" i="1"/>
  <c r="I359" i="1"/>
  <c r="I351" i="1"/>
  <c r="I352" i="1"/>
  <c r="I353" i="1"/>
  <c r="I354" i="1"/>
  <c r="I355" i="1"/>
  <c r="I356" i="1"/>
  <c r="I357" i="1"/>
  <c r="I350" i="1"/>
  <c r="I349" i="1"/>
  <c r="I347" i="1"/>
  <c r="I346" i="1"/>
  <c r="I341" i="1"/>
  <c r="I342" i="1"/>
  <c r="I343" i="1"/>
  <c r="I344" i="1"/>
  <c r="I340" i="1"/>
  <c r="I339" i="1"/>
  <c r="I336" i="1"/>
  <c r="I337" i="1"/>
  <c r="I335" i="1"/>
  <c r="I334" i="1"/>
  <c r="I332" i="1"/>
  <c r="I331" i="1"/>
  <c r="I330" i="1"/>
  <c r="I326" i="1"/>
  <c r="I327" i="1"/>
  <c r="I328" i="1"/>
  <c r="I325" i="1"/>
  <c r="I324" i="1"/>
  <c r="I322" i="1"/>
  <c r="I321" i="1"/>
  <c r="I320" i="1"/>
  <c r="I316" i="1"/>
  <c r="I317" i="1"/>
  <c r="I318" i="1"/>
  <c r="I315" i="1"/>
  <c r="I314" i="1"/>
  <c r="I308" i="1"/>
  <c r="I306" i="1"/>
  <c r="I305" i="1"/>
  <c r="I296" i="1"/>
  <c r="I297" i="1"/>
  <c r="I298" i="1"/>
  <c r="I299" i="1"/>
  <c r="I300" i="1"/>
  <c r="I301" i="1"/>
  <c r="I302" i="1"/>
  <c r="I303" i="1"/>
  <c r="I295" i="1"/>
  <c r="I294" i="1"/>
  <c r="I292" i="1"/>
  <c r="I291" i="1"/>
  <c r="I290" i="1"/>
  <c r="I287" i="1"/>
  <c r="I288" i="1"/>
  <c r="I286" i="1"/>
  <c r="I285" i="1"/>
  <c r="I283" i="1"/>
  <c r="I282" i="1"/>
  <c r="I281" i="1"/>
  <c r="I277" i="1"/>
  <c r="I278" i="1"/>
  <c r="I279" i="1"/>
  <c r="I276" i="1"/>
  <c r="I275" i="1"/>
  <c r="I273" i="1"/>
  <c r="I272" i="1"/>
  <c r="I271" i="1"/>
  <c r="I268" i="1"/>
  <c r="I269" i="1"/>
  <c r="I267" i="1"/>
  <c r="I266" i="1"/>
  <c r="I258" i="1"/>
  <c r="I259" i="1"/>
  <c r="I260" i="1"/>
  <c r="I261" i="1"/>
  <c r="I262" i="1"/>
  <c r="I263" i="1"/>
  <c r="I264" i="1"/>
  <c r="I257" i="1"/>
  <c r="I256" i="1"/>
  <c r="I253" i="1"/>
  <c r="I254" i="1"/>
  <c r="I252" i="1"/>
  <c r="I251" i="1"/>
  <c r="I247" i="1"/>
  <c r="I248" i="1"/>
  <c r="I249" i="1"/>
  <c r="I246" i="1"/>
  <c r="I245" i="1"/>
  <c r="I240" i="1"/>
  <c r="I241" i="1"/>
  <c r="I242" i="1"/>
  <c r="I243" i="1"/>
  <c r="I239" i="1"/>
  <c r="I238" i="1"/>
  <c r="I236" i="1"/>
  <c r="I235" i="1"/>
  <c r="I234" i="1"/>
  <c r="I232" i="1"/>
  <c r="I230" i="1"/>
  <c r="I228" i="1"/>
  <c r="I226" i="1"/>
  <c r="I225" i="1"/>
  <c r="I224" i="1"/>
  <c r="I220" i="1"/>
  <c r="I221" i="1"/>
  <c r="I222" i="1"/>
  <c r="I219" i="1"/>
  <c r="I218" i="1"/>
  <c r="I367" i="1"/>
  <c r="I310" i="1"/>
  <c r="I312" i="1"/>
  <c r="I213" i="1"/>
  <c r="I214" i="1"/>
  <c r="I215" i="1"/>
  <c r="I216" i="1"/>
  <c r="I19" i="4" l="1"/>
  <c r="I14" i="4" l="1"/>
  <c r="I212" i="1" l="1"/>
  <c r="I75" i="1" l="1"/>
  <c r="I88" i="1" l="1"/>
  <c r="I73" i="4" l="1"/>
  <c r="I74" i="4"/>
  <c r="I75" i="4"/>
  <c r="I72" i="4"/>
  <c r="H18" i="2"/>
  <c r="H36" i="2"/>
  <c r="H35" i="2"/>
  <c r="H34" i="2"/>
  <c r="H33" i="2"/>
  <c r="H32" i="2"/>
  <c r="I57" i="4"/>
  <c r="I45" i="4"/>
  <c r="I46" i="4"/>
  <c r="I47" i="4"/>
  <c r="I48" i="4"/>
  <c r="I49" i="4"/>
  <c r="I50" i="4"/>
  <c r="I51" i="4"/>
  <c r="I52" i="4"/>
  <c r="I53" i="4"/>
  <c r="I54" i="4"/>
  <c r="I55" i="4"/>
  <c r="I56" i="4"/>
  <c r="I58" i="4"/>
  <c r="I59" i="4"/>
  <c r="I60" i="4"/>
  <c r="I61" i="4"/>
  <c r="I62" i="4"/>
  <c r="I63" i="4"/>
  <c r="I64" i="4"/>
  <c r="I65" i="4"/>
  <c r="I11" i="1"/>
  <c r="I26" i="4"/>
  <c r="I24" i="4"/>
  <c r="I23" i="4"/>
  <c r="I25" i="4"/>
  <c r="I34" i="4"/>
  <c r="I33" i="4"/>
  <c r="I32" i="4"/>
  <c r="I31" i="4"/>
  <c r="I30" i="4"/>
  <c r="I29" i="4"/>
  <c r="I28" i="4"/>
  <c r="I27" i="4"/>
  <c r="I69" i="4"/>
  <c r="I68" i="4"/>
  <c r="I43" i="4"/>
  <c r="I42" i="4"/>
  <c r="I41" i="4"/>
  <c r="I40" i="4"/>
  <c r="I39" i="4"/>
  <c r="I38" i="4"/>
  <c r="I37" i="4"/>
  <c r="I36" i="4"/>
  <c r="I35" i="4"/>
  <c r="I20" i="4"/>
  <c r="I18" i="4"/>
  <c r="I17" i="4"/>
  <c r="I16" i="4"/>
  <c r="I15" i="4"/>
  <c r="I13" i="4"/>
  <c r="I12" i="4"/>
  <c r="I11" i="4"/>
  <c r="I113" i="1"/>
  <c r="I84" i="1"/>
  <c r="I71" i="1"/>
  <c r="I37" i="1"/>
  <c r="I13" i="1"/>
  <c r="I35" i="1"/>
  <c r="I76" i="1"/>
  <c r="H20" i="2"/>
  <c r="H19" i="2"/>
  <c r="H17" i="2"/>
  <c r="H16" i="2"/>
  <c r="H15" i="2"/>
  <c r="H14" i="2"/>
  <c r="H13" i="2"/>
  <c r="H12" i="2"/>
  <c r="H11" i="2"/>
  <c r="H10" i="2"/>
  <c r="I211" i="1"/>
  <c r="I210" i="1"/>
  <c r="I208" i="1"/>
  <c r="I207" i="1"/>
  <c r="I206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1" i="1"/>
  <c r="I170" i="1"/>
  <c r="I168" i="1"/>
  <c r="I167" i="1"/>
  <c r="I165" i="1"/>
  <c r="I164" i="1"/>
  <c r="I163" i="1"/>
  <c r="I162" i="1"/>
  <c r="I161" i="1"/>
  <c r="I160" i="1"/>
  <c r="I159" i="1"/>
  <c r="I158" i="1"/>
  <c r="I157" i="1"/>
  <c r="I156" i="1"/>
  <c r="I155" i="1"/>
  <c r="I153" i="1"/>
  <c r="I152" i="1"/>
  <c r="I151" i="1"/>
  <c r="I150" i="1"/>
  <c r="I149" i="1"/>
  <c r="I148" i="1"/>
  <c r="I147" i="1"/>
  <c r="I146" i="1"/>
  <c r="I145" i="1"/>
  <c r="I144" i="1"/>
  <c r="I143" i="1"/>
  <c r="I141" i="1"/>
  <c r="I140" i="1"/>
  <c r="I138" i="1"/>
  <c r="I136" i="1"/>
  <c r="I134" i="1"/>
  <c r="I132" i="1"/>
  <c r="I131" i="1"/>
  <c r="I129" i="1"/>
  <c r="I128" i="1"/>
  <c r="I127" i="1"/>
  <c r="I126" i="1"/>
  <c r="I125" i="1"/>
  <c r="I124" i="1"/>
  <c r="I122" i="1"/>
  <c r="I121" i="1"/>
  <c r="I119" i="1"/>
  <c r="I118" i="1"/>
  <c r="I117" i="1"/>
  <c r="I116" i="1"/>
  <c r="I115" i="1"/>
  <c r="I114" i="1"/>
  <c r="I111" i="1"/>
  <c r="I110" i="1"/>
  <c r="I108" i="1"/>
  <c r="I107" i="1"/>
  <c r="I106" i="1"/>
  <c r="I104" i="1"/>
  <c r="I103" i="1"/>
  <c r="I102" i="1"/>
  <c r="I101" i="1"/>
  <c r="I100" i="1"/>
  <c r="I99" i="1"/>
  <c r="I97" i="1"/>
  <c r="I96" i="1"/>
  <c r="I95" i="1"/>
  <c r="I93" i="1"/>
  <c r="I92" i="1"/>
  <c r="I91" i="1"/>
  <c r="I89" i="1"/>
  <c r="I87" i="1"/>
  <c r="I86" i="1"/>
  <c r="I85" i="1"/>
  <c r="I83" i="1"/>
  <c r="I81" i="1"/>
  <c r="I80" i="1"/>
  <c r="I79" i="1"/>
  <c r="I78" i="1"/>
  <c r="I74" i="1"/>
  <c r="I73" i="1"/>
  <c r="I69" i="1"/>
  <c r="I68" i="1"/>
  <c r="I66" i="1"/>
  <c r="I65" i="1"/>
  <c r="I64" i="1"/>
  <c r="I62" i="1"/>
  <c r="I61" i="1"/>
  <c r="I60" i="1"/>
  <c r="I58" i="1"/>
  <c r="I56" i="1"/>
  <c r="I55" i="1"/>
  <c r="I53" i="1"/>
  <c r="I52" i="1"/>
  <c r="I50" i="1"/>
  <c r="I49" i="1"/>
  <c r="I48" i="1"/>
  <c r="I47" i="1"/>
  <c r="I46" i="1"/>
  <c r="I44" i="1"/>
  <c r="I42" i="1"/>
  <c r="I41" i="1"/>
  <c r="I40" i="1"/>
  <c r="I38" i="1"/>
  <c r="I33" i="1"/>
  <c r="I31" i="1"/>
  <c r="I29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3" i="1" l="1"/>
  <c r="I4" i="1" s="1"/>
  <c r="I3" i="4"/>
  <c r="I4" i="4" s="1"/>
  <c r="I5" i="1" l="1"/>
  <c r="I5" i="4"/>
</calcChain>
</file>

<file path=xl/sharedStrings.xml><?xml version="1.0" encoding="utf-8"?>
<sst xmlns="http://schemas.openxmlformats.org/spreadsheetml/2006/main" count="2059" uniqueCount="944">
  <si>
    <t>PAJARO VALLEY UNIFIED SCHOOL DISTRICT</t>
  </si>
  <si>
    <t>PALACE CONTRACT EZ-ORDER FORM</t>
  </si>
  <si>
    <t>Date</t>
  </si>
  <si>
    <t>School/Dept</t>
  </si>
  <si>
    <t>Requested By</t>
  </si>
  <si>
    <t>Subtotal</t>
  </si>
  <si>
    <t>Site Manager</t>
  </si>
  <si>
    <t>Tax</t>
  </si>
  <si>
    <t>Special Instructions</t>
  </si>
  <si>
    <t>Total</t>
  </si>
  <si>
    <t>Qty</t>
  </si>
  <si>
    <t>Stock #</t>
  </si>
  <si>
    <t>Description</t>
  </si>
  <si>
    <t>Qty/Unit</t>
  </si>
  <si>
    <t>Color</t>
  </si>
  <si>
    <t>Size</t>
  </si>
  <si>
    <t>Brand</t>
  </si>
  <si>
    <t>Unit $</t>
  </si>
  <si>
    <t>Total Price</t>
  </si>
  <si>
    <t>ADDING MACHINE TAPE</t>
  </si>
  <si>
    <t>Adding Machine Tape</t>
  </si>
  <si>
    <t>Pack (12)</t>
  </si>
  <si>
    <t>White</t>
  </si>
  <si>
    <t>2.25"x150'</t>
  </si>
  <si>
    <t>Universal</t>
  </si>
  <si>
    <t>Pack (2)</t>
  </si>
  <si>
    <t>Innovera</t>
  </si>
  <si>
    <t>BATTERIES</t>
  </si>
  <si>
    <t>IVR11108</t>
  </si>
  <si>
    <t>AAA</t>
  </si>
  <si>
    <t>IVR11008</t>
  </si>
  <si>
    <t>AA</t>
  </si>
  <si>
    <t>IVR22012</t>
  </si>
  <si>
    <t>C</t>
  </si>
  <si>
    <t>IVR33012</t>
  </si>
  <si>
    <t>D</t>
  </si>
  <si>
    <t>9Volt</t>
  </si>
  <si>
    <t>BINDERS: 3-RING</t>
  </si>
  <si>
    <t>UNV31401</t>
  </si>
  <si>
    <t>Each (1)</t>
  </si>
  <si>
    <t>Black</t>
  </si>
  <si>
    <t>1"</t>
  </si>
  <si>
    <t>UNV31402</t>
  </si>
  <si>
    <t>Blue</t>
  </si>
  <si>
    <t>UNV33401</t>
  </si>
  <si>
    <t>1.5"</t>
  </si>
  <si>
    <t>UNV33402</t>
  </si>
  <si>
    <t>Dark Blue</t>
  </si>
  <si>
    <t>Green</t>
  </si>
  <si>
    <t>UNV20952</t>
  </si>
  <si>
    <t>UNV20962</t>
  </si>
  <si>
    <t>UNV20972</t>
  </si>
  <si>
    <t>UNV20982</t>
  </si>
  <si>
    <t>2"</t>
  </si>
  <si>
    <t>UNV20992</t>
  </si>
  <si>
    <t>3"</t>
  </si>
  <si>
    <t>BINDER INDEX: 5-TAB DIVIDER</t>
  </si>
  <si>
    <t>Clear</t>
  </si>
  <si>
    <t>Avery</t>
  </si>
  <si>
    <t xml:space="preserve">BINDER PENCIL BAG </t>
  </si>
  <si>
    <t>OXF68599</t>
  </si>
  <si>
    <t>9.5"x6"</t>
  </si>
  <si>
    <t>Esselte</t>
  </si>
  <si>
    <t>BOXES: File Storage</t>
  </si>
  <si>
    <t>FEL0070301P</t>
  </si>
  <si>
    <t>Storage Box, Letter/Legal</t>
  </si>
  <si>
    <t>Ltr/Lgl</t>
  </si>
  <si>
    <t>Fellowes</t>
  </si>
  <si>
    <t>CALCULATOR</t>
  </si>
  <si>
    <t>8 Digit</t>
  </si>
  <si>
    <t>Pocket</t>
  </si>
  <si>
    <t>Box (50)</t>
  </si>
  <si>
    <t>700 MB</t>
  </si>
  <si>
    <t>80 min</t>
  </si>
  <si>
    <t>CHALK: Dustless</t>
  </si>
  <si>
    <t>DIX31144</t>
  </si>
  <si>
    <t>Box (12)</t>
  </si>
  <si>
    <t>Prang</t>
  </si>
  <si>
    <t>Yellow</t>
  </si>
  <si>
    <t>DIX61400</t>
  </si>
  <si>
    <t>12 Colors</t>
  </si>
  <si>
    <t>Sargent</t>
  </si>
  <si>
    <t>CLAY</t>
  </si>
  <si>
    <t>DIX00740</t>
  </si>
  <si>
    <t>Box (4)</t>
  </si>
  <si>
    <t>4 Colors</t>
  </si>
  <si>
    <t>CLIPS: Binder and Butterfly</t>
  </si>
  <si>
    <t>UNV10199</t>
  </si>
  <si>
    <t>Binder Clip, Mini</t>
  </si>
  <si>
    <t>Mini</t>
  </si>
  <si>
    <t>UNV10200</t>
  </si>
  <si>
    <t>Binder Clip, Small</t>
  </si>
  <si>
    <t>Small</t>
  </si>
  <si>
    <t>UNV10210</t>
  </si>
  <si>
    <t>Binder Clip, Medium</t>
  </si>
  <si>
    <t>Medium</t>
  </si>
  <si>
    <t>UNV10220</t>
  </si>
  <si>
    <t>Binder Clip, Large</t>
  </si>
  <si>
    <t>Large</t>
  </si>
  <si>
    <t>LEO401</t>
  </si>
  <si>
    <t>Butterfly Clip</t>
  </si>
  <si>
    <t>Silver</t>
  </si>
  <si>
    <t>C-Leo</t>
  </si>
  <si>
    <t>CLIPS: Paper Clips</t>
  </si>
  <si>
    <t>UNV72210</t>
  </si>
  <si>
    <t>Paper Clip, Standard #1</t>
  </si>
  <si>
    <t>Standard</t>
  </si>
  <si>
    <t>UNV72220</t>
  </si>
  <si>
    <t>Paper Clip, Jumbo</t>
  </si>
  <si>
    <t>Jumbo</t>
  </si>
  <si>
    <t>CLIPBOARD: Hard board</t>
  </si>
  <si>
    <t>UNV05610</t>
  </si>
  <si>
    <t>Clipboard, Memo</t>
  </si>
  <si>
    <t>Brown</t>
  </si>
  <si>
    <t>6"x9"</t>
  </si>
  <si>
    <t>UNV40304</t>
  </si>
  <si>
    <t>Clipboard, Letter</t>
  </si>
  <si>
    <t>8.5"x11"</t>
  </si>
  <si>
    <t>COMPASS: Safety Tip, Includes Pencil</t>
  </si>
  <si>
    <t>COMPOSITION BOOKS: Wide Ruled</t>
  </si>
  <si>
    <t>Soft Cover, 40 shts</t>
  </si>
  <si>
    <t>8"x10"</t>
  </si>
  <si>
    <t>Roaringsprings</t>
  </si>
  <si>
    <t>PGN10100</t>
  </si>
  <si>
    <t>Hard Cover,100 shts</t>
  </si>
  <si>
    <t>Blk Marble</t>
  </si>
  <si>
    <t>Heavy Duty, 100 shts</t>
  </si>
  <si>
    <t>7.5"x9.75"</t>
  </si>
  <si>
    <t>Mead</t>
  </si>
  <si>
    <t>CRAYONS</t>
  </si>
  <si>
    <t>DIX00000</t>
  </si>
  <si>
    <t>Crayons, Regular Size</t>
  </si>
  <si>
    <t>Box (8)</t>
  </si>
  <si>
    <t>8 Colors</t>
  </si>
  <si>
    <t>Regular</t>
  </si>
  <si>
    <t>DIX00900</t>
  </si>
  <si>
    <t>Crayons, Large Size</t>
  </si>
  <si>
    <t>Crayons, Regular, Crayola (New)</t>
  </si>
  <si>
    <t>Binny</t>
  </si>
  <si>
    <t>CORRECTION PEN &amp; TAPE</t>
  </si>
  <si>
    <t>PAP5620115</t>
  </si>
  <si>
    <t>Correction Pen, with pocket clip</t>
  </si>
  <si>
    <t>Papermate</t>
  </si>
  <si>
    <t>UNV75602</t>
  </si>
  <si>
    <t>5mmx12m</t>
  </si>
  <si>
    <t>DISPLAY BOARD: Corrugated Project Board - Science Project Board</t>
  </si>
  <si>
    <t>Elmer's</t>
  </si>
  <si>
    <t>EASEL PADS</t>
  </si>
  <si>
    <t>PGN07501</t>
  </si>
  <si>
    <t>Plain Easel Pad, No-Stick, 50/pad</t>
  </si>
  <si>
    <t>27"x34"</t>
  </si>
  <si>
    <t>PGN07502</t>
  </si>
  <si>
    <t>UNV35603</t>
  </si>
  <si>
    <t>Self-stick Easel Pad, 30/pad</t>
  </si>
  <si>
    <t>25"x30"</t>
  </si>
  <si>
    <t>ENVELOPES</t>
  </si>
  <si>
    <t>UNV35261</t>
  </si>
  <si>
    <t>Clasp Envelope</t>
  </si>
  <si>
    <t>Box (100)</t>
  </si>
  <si>
    <t>Kraft</t>
  </si>
  <si>
    <t>6.5"x9.5"</t>
  </si>
  <si>
    <t>UNV35264</t>
  </si>
  <si>
    <t>9"x12"</t>
  </si>
  <si>
    <t>UNV35267</t>
  </si>
  <si>
    <t>10"x13"</t>
  </si>
  <si>
    <t>UNV35270</t>
  </si>
  <si>
    <t>12"x15.5"</t>
  </si>
  <si>
    <t>ERASERS</t>
  </si>
  <si>
    <t>Artgum Eraser</t>
  </si>
  <si>
    <t>Gum</t>
  </si>
  <si>
    <t>1"x1"x1"</t>
  </si>
  <si>
    <t>Sanford</t>
  </si>
  <si>
    <t>Pink</t>
  </si>
  <si>
    <t>DIX38920</t>
  </si>
  <si>
    <t>Pink Wedge Eraser</t>
  </si>
  <si>
    <t>Dixon</t>
  </si>
  <si>
    <t>DIX38900</t>
  </si>
  <si>
    <t>Pentel</t>
  </si>
  <si>
    <t>UNV43663</t>
  </si>
  <si>
    <t>Foam Whiteboard Eraser</t>
  </si>
  <si>
    <t>6" Wide</t>
  </si>
  <si>
    <t>FASTENERS</t>
  </si>
  <si>
    <t>LEO3R</t>
  </si>
  <si>
    <t>Fasteners Round Head</t>
  </si>
  <si>
    <t>Brass</t>
  </si>
  <si>
    <t>3/4 inch</t>
  </si>
  <si>
    <t>LEO4RBP</t>
  </si>
  <si>
    <t>1 inch</t>
  </si>
  <si>
    <t>UNV81002</t>
  </si>
  <si>
    <t>Prong Fasteners, 2pc</t>
  </si>
  <si>
    <t>2" Cap</t>
  </si>
  <si>
    <t>Brother</t>
  </si>
  <si>
    <t>FILE FOLDERS</t>
  </si>
  <si>
    <t>UNV12113</t>
  </si>
  <si>
    <t>File Folders 1/3 cut</t>
  </si>
  <si>
    <t>Manila</t>
  </si>
  <si>
    <t>Letter</t>
  </si>
  <si>
    <t>UNV15110</t>
  </si>
  <si>
    <t>Legal</t>
  </si>
  <si>
    <t>UNV14115</t>
  </si>
  <si>
    <t>Hanging File 1/5 cut</t>
  </si>
  <si>
    <t>Box (25)</t>
  </si>
  <si>
    <t>GLITTER</t>
  </si>
  <si>
    <t>LEO41700</t>
  </si>
  <si>
    <t>Glitter Shaker Bottle</t>
  </si>
  <si>
    <t>Asst</t>
  </si>
  <si>
    <t>0.75 oz</t>
  </si>
  <si>
    <t>LEO41715</t>
  </si>
  <si>
    <t>LEO41770</t>
  </si>
  <si>
    <t>Gold</t>
  </si>
  <si>
    <t>LEO41725</t>
  </si>
  <si>
    <t>LEO41730</t>
  </si>
  <si>
    <t>Red</t>
  </si>
  <si>
    <t>LEO41745</t>
  </si>
  <si>
    <t>GLUE: White Glue All</t>
  </si>
  <si>
    <t>LEO38004</t>
  </si>
  <si>
    <t xml:space="preserve">White All Purpose Glue, Sml </t>
  </si>
  <si>
    <t>4 oz</t>
  </si>
  <si>
    <t>LEO38008</t>
  </si>
  <si>
    <t xml:space="preserve">White All Purpose Glue, Med </t>
  </si>
  <si>
    <t>8 oz</t>
  </si>
  <si>
    <t>BORE1326NR</t>
  </si>
  <si>
    <t>Elmer's Glue, Large</t>
  </si>
  <si>
    <t>Gallon</t>
  </si>
  <si>
    <t>GLUE PEN</t>
  </si>
  <si>
    <t>LEO94750</t>
  </si>
  <si>
    <t>1.69 oz</t>
  </si>
  <si>
    <t>DIX49899</t>
  </si>
  <si>
    <t>Glue Pen, Roll-On, Better</t>
  </si>
  <si>
    <t>GLUE STICKS</t>
  </si>
  <si>
    <t>UNV75748</t>
  </si>
  <si>
    <t>Glue Stick, Dries Clear, Small</t>
  </si>
  <si>
    <t>Purple</t>
  </si>
  <si>
    <t>0.28 oz</t>
  </si>
  <si>
    <t>UNV75750</t>
  </si>
  <si>
    <t>Glue Stick, Dries Clear, Medium</t>
  </si>
  <si>
    <t>0.74 oz</t>
  </si>
  <si>
    <t>Glue Stick, Dries Clear, Large</t>
  </si>
  <si>
    <t>1.30 oz</t>
  </si>
  <si>
    <t>AVE00166</t>
  </si>
  <si>
    <t>Permanent Glue Stick</t>
  </si>
  <si>
    <t>0.26 oz</t>
  </si>
  <si>
    <t>EPIE543</t>
  </si>
  <si>
    <t>Elmer's Glue Stick, Small</t>
  </si>
  <si>
    <t>Pack (4)</t>
  </si>
  <si>
    <t>0.24 oz</t>
  </si>
  <si>
    <t>EPIE555</t>
  </si>
  <si>
    <t>Pack (30)</t>
  </si>
  <si>
    <t>HAND SANITIZER: Small Bottles, Gel (large bottles of foam and spray in Stores Catalog)</t>
  </si>
  <si>
    <t>GOJ960624</t>
  </si>
  <si>
    <t>Hand Sanitizer, Pocket 2oz</t>
  </si>
  <si>
    <t>Box (24)</t>
  </si>
  <si>
    <t>2 oz</t>
  </si>
  <si>
    <t>Purell</t>
  </si>
  <si>
    <t>GOJ965212EA</t>
  </si>
  <si>
    <t>Hand Sanitizer, Desktop 8oz</t>
  </si>
  <si>
    <t>INDEX CARDS</t>
  </si>
  <si>
    <t>OXF30</t>
  </si>
  <si>
    <t>Pack (100)</t>
  </si>
  <si>
    <t>3"x5"</t>
  </si>
  <si>
    <t>OXF31</t>
  </si>
  <si>
    <t>OXF40</t>
  </si>
  <si>
    <t>4"x6"</t>
  </si>
  <si>
    <t>OXF41</t>
  </si>
  <si>
    <t>OXF50</t>
  </si>
  <si>
    <t>5"x8"</t>
  </si>
  <si>
    <t>OXF51</t>
  </si>
  <si>
    <t>LABELS</t>
  </si>
  <si>
    <t>UNV80102</t>
  </si>
  <si>
    <t>Laser Address Labels, 3 rows of 10</t>
  </si>
  <si>
    <t>1"x2-5/8"</t>
  </si>
  <si>
    <t>AVE5168</t>
  </si>
  <si>
    <t>Laser Mailing Labels, 2 rows of 2</t>
  </si>
  <si>
    <t>Box (400)</t>
  </si>
  <si>
    <t>3.5"x5"</t>
  </si>
  <si>
    <t>DIX80128</t>
  </si>
  <si>
    <t>Watercolor Art Markers</t>
  </si>
  <si>
    <t>Set (8)</t>
  </si>
  <si>
    <t>Conical Pt</t>
  </si>
  <si>
    <t>CYO587712</t>
  </si>
  <si>
    <t>Non-washable Art Markers</t>
  </si>
  <si>
    <t>Set (12)</t>
  </si>
  <si>
    <t>Broad Pt</t>
  </si>
  <si>
    <t>Crayola</t>
  </si>
  <si>
    <t>Scented Markers</t>
  </si>
  <si>
    <t>Mr Sketch</t>
  </si>
  <si>
    <t>UNV08850</t>
  </si>
  <si>
    <t>Highlighter, Slender w/Pocket Clip</t>
  </si>
  <si>
    <t>Set (5)</t>
  </si>
  <si>
    <t>5 Colors</t>
  </si>
  <si>
    <t>Chisel Tip</t>
  </si>
  <si>
    <t>UNV08860</t>
  </si>
  <si>
    <t>Highlighter, Tank Style Accent Pen</t>
  </si>
  <si>
    <t>Set (6)</t>
  </si>
  <si>
    <t>6 Colors</t>
  </si>
  <si>
    <t>UNV08861</t>
  </si>
  <si>
    <t>DIX88240</t>
  </si>
  <si>
    <t>Vis-Aid Overhead Marker</t>
  </si>
  <si>
    <t>Set (4)</t>
  </si>
  <si>
    <t>Fine Pt</t>
  </si>
  <si>
    <t>DIX88127</t>
  </si>
  <si>
    <t>DIX88128</t>
  </si>
  <si>
    <t>DIX88124</t>
  </si>
  <si>
    <t>DIX88121</t>
  </si>
  <si>
    <t>SAN30078</t>
  </si>
  <si>
    <t>SAN30001</t>
  </si>
  <si>
    <t>LIQ81201</t>
  </si>
  <si>
    <t>Watercolor Chart Marker</t>
  </si>
  <si>
    <t>Chisel Pt</t>
  </si>
  <si>
    <t>LiquiMark</t>
  </si>
  <si>
    <t>LIQ81203</t>
  </si>
  <si>
    <t>LIQ81204</t>
  </si>
  <si>
    <t>LIQ81207</t>
  </si>
  <si>
    <t>BICDEC11BK</t>
  </si>
  <si>
    <t xml:space="preserve">Bic Dry Erase Marker </t>
  </si>
  <si>
    <t>Bic</t>
  </si>
  <si>
    <t>BICDEC11BE</t>
  </si>
  <si>
    <t>BICDEC11GN</t>
  </si>
  <si>
    <t>BICDEC11RD</t>
  </si>
  <si>
    <t>BICDECP41ASST</t>
  </si>
  <si>
    <t>ASST</t>
  </si>
  <si>
    <t>BICGDEMP41ASST</t>
  </si>
  <si>
    <t>Bic Dry Erase Marker Rubber Grip Low Odor</t>
  </si>
  <si>
    <t>BICGDEM11BK</t>
  </si>
  <si>
    <t>BICGDEM11BE</t>
  </si>
  <si>
    <t>BICGDEM11GN</t>
  </si>
  <si>
    <t>BICGDEM11RD</t>
  </si>
  <si>
    <t>DIX94008</t>
  </si>
  <si>
    <t xml:space="preserve">Whiteboard Spray Cleaner </t>
  </si>
  <si>
    <t>NAME BADGES</t>
  </si>
  <si>
    <t>Name Badge, Blue Border</t>
  </si>
  <si>
    <t>NOTEBOOKS: Spiral, One Subject, 3-Hole Punched, 70 Sheets</t>
  </si>
  <si>
    <t>PGN10205</t>
  </si>
  <si>
    <t>Wide Ruled Notebook</t>
  </si>
  <si>
    <t>Assorted</t>
  </si>
  <si>
    <t>8.5"x10.5"</t>
  </si>
  <si>
    <t>Tops</t>
  </si>
  <si>
    <t>NOTEBOOKS: Steno Books</t>
  </si>
  <si>
    <t>NOTEPADS: 50 Sheets/Pad</t>
  </si>
  <si>
    <t>UNV46200</t>
  </si>
  <si>
    <t>Notepad, Ruled, Perforated</t>
  </si>
  <si>
    <t>Canary</t>
  </si>
  <si>
    <t>PAINT: TEMPERA, Art Quality</t>
  </si>
  <si>
    <t>Tempera Paint</t>
  </si>
  <si>
    <t>16 oz</t>
  </si>
  <si>
    <t>Magenta</t>
  </si>
  <si>
    <t>Orange</t>
  </si>
  <si>
    <t>Turquoise</t>
  </si>
  <si>
    <t>Violet</t>
  </si>
  <si>
    <t>PAINT: TEMPERA, Washable Tempera for K-3 or where lighter color is acceptable</t>
  </si>
  <si>
    <t>PAINT: WATERCOLORS, Semi-moist ovals in tray with brush</t>
  </si>
  <si>
    <t>DIX00800</t>
  </si>
  <si>
    <t>Watercolors, Art Quality</t>
  </si>
  <si>
    <t>DIX80525</t>
  </si>
  <si>
    <t>Watercolors, Washable (light)</t>
  </si>
  <si>
    <t xml:space="preserve">PAPER: 3-Hole Punched, Ruled Paper with Margin (Binder Paper, Essay Paper, Filler Paper) </t>
  </si>
  <si>
    <t>PGN10402</t>
  </si>
  <si>
    <t>College Ruled Binder Paper</t>
  </si>
  <si>
    <t>Pack (200)</t>
  </si>
  <si>
    <t>Rosell</t>
  </si>
  <si>
    <t>PAC2402</t>
  </si>
  <si>
    <t>Wide Ruled Binder Paper</t>
  </si>
  <si>
    <t>Pack (500)</t>
  </si>
  <si>
    <t>Pacon</t>
  </si>
  <si>
    <t>PAPER: CONSTRUCTION PAPER, Tru-Ray</t>
  </si>
  <si>
    <t>PAC103031</t>
  </si>
  <si>
    <t>Construction Paper</t>
  </si>
  <si>
    <t>Pack (50)</t>
  </si>
  <si>
    <t>PAC103029</t>
  </si>
  <si>
    <t>PAC103022</t>
  </si>
  <si>
    <t>PAC103016</t>
  </si>
  <si>
    <t>Slate Blue</t>
  </si>
  <si>
    <t>PAC103025</t>
  </si>
  <si>
    <t>PAC103006</t>
  </si>
  <si>
    <t>Festive Grn</t>
  </si>
  <si>
    <t>PAC102960</t>
  </si>
  <si>
    <t>Holiday Grn</t>
  </si>
  <si>
    <t>PAC103423</t>
  </si>
  <si>
    <t>Lime Green</t>
  </si>
  <si>
    <t>PAC103002</t>
  </si>
  <si>
    <t>PAC103012</t>
  </si>
  <si>
    <t>PAC102993</t>
  </si>
  <si>
    <t>PAC103009</t>
  </si>
  <si>
    <t>PAC103004</t>
  </si>
  <si>
    <t>PAC103026</t>
  </si>
  <si>
    <t>PAC103063</t>
  </si>
  <si>
    <t>12"x18"</t>
  </si>
  <si>
    <t>PAC103061</t>
  </si>
  <si>
    <t>PAC103054</t>
  </si>
  <si>
    <t>PAC103048</t>
  </si>
  <si>
    <t>PAC103056</t>
  </si>
  <si>
    <t>Dk Brown</t>
  </si>
  <si>
    <t>PAC103057</t>
  </si>
  <si>
    <t>Wm Brown</t>
  </si>
  <si>
    <t>PAC103059</t>
  </si>
  <si>
    <t>Gray</t>
  </si>
  <si>
    <t>PAC103038</t>
  </si>
  <si>
    <t>PAC103425</t>
  </si>
  <si>
    <t>Lime Gr</t>
  </si>
  <si>
    <t>PAC103047</t>
  </si>
  <si>
    <t>Lt Green</t>
  </si>
  <si>
    <t>PAC103050</t>
  </si>
  <si>
    <t>Lilac</t>
  </si>
  <si>
    <t>PAC103034</t>
  </si>
  <si>
    <t>PAC103044</t>
  </si>
  <si>
    <t>PAC103062</t>
  </si>
  <si>
    <t>PAC103039</t>
  </si>
  <si>
    <t>PAC103041</t>
  </si>
  <si>
    <t>PAC103058</t>
  </si>
  <si>
    <t>PAC103036</t>
  </si>
  <si>
    <t>PAPER: DRAWING PAPER</t>
  </si>
  <si>
    <t xml:space="preserve"> </t>
  </si>
  <si>
    <t>PAC004109</t>
  </si>
  <si>
    <t>Drawing Paper</t>
  </si>
  <si>
    <t>PAC4809</t>
  </si>
  <si>
    <t>Premium Drawing Paper</t>
  </si>
  <si>
    <t>PAC4812</t>
  </si>
  <si>
    <t>PAPER: ROLLS of ART PAPER, Flame Retardant Rolls for Bulletin Boards</t>
  </si>
  <si>
    <t>PAC101209</t>
  </si>
  <si>
    <t>Art Paper Roll, for Bulletin Boards</t>
  </si>
  <si>
    <t>Roll (1)</t>
  </si>
  <si>
    <t xml:space="preserve">Black </t>
  </si>
  <si>
    <t xml:space="preserve">36"x1000' </t>
  </si>
  <si>
    <t>PAC101206</t>
  </si>
  <si>
    <t xml:space="preserve">Blue </t>
  </si>
  <si>
    <t>Sky Blue</t>
  </si>
  <si>
    <t>PAC101202</t>
  </si>
  <si>
    <t>PAC101204</t>
  </si>
  <si>
    <t>PAC101203</t>
  </si>
  <si>
    <t>PAC101208</t>
  </si>
  <si>
    <t>PAC101201</t>
  </si>
  <si>
    <t>PAPER: RULED NEWSPRINT</t>
  </si>
  <si>
    <t>PAC2603</t>
  </si>
  <si>
    <t>Newsprint, ruled 3/8" short</t>
  </si>
  <si>
    <t>PAC2631</t>
  </si>
  <si>
    <t>Newsprint, Gr 1, ruled 1", skip space, 1/2" broken line, long</t>
  </si>
  <si>
    <t>11"x8.5"</t>
  </si>
  <si>
    <t>PAC2635</t>
  </si>
  <si>
    <t>Newsprint, Gr 2, ruled 3/4", skip space, 3/8" broken line, long</t>
  </si>
  <si>
    <t>PAC2637</t>
  </si>
  <si>
    <t>Newsprint, Gr 3, ruled 1/2", skip space, 1/4" broken line, long</t>
  </si>
  <si>
    <t>PAC2623</t>
  </si>
  <si>
    <t>Newsprint, Gr 3, ruled 1/2", no skip space, 1/4" broken line, long</t>
  </si>
  <si>
    <t>PAPER: TAGBOARD</t>
  </si>
  <si>
    <t>PAC5111</t>
  </si>
  <si>
    <t>Tagboard Paper, blank</t>
  </si>
  <si>
    <t>PAC5114</t>
  </si>
  <si>
    <t>PAC5157</t>
  </si>
  <si>
    <t>Ruled Sentence Strips</t>
  </si>
  <si>
    <t>3"x24"</t>
  </si>
  <si>
    <t>PAPER: SPECTRA ART TISSUE PAPER</t>
  </si>
  <si>
    <t>PAC58506</t>
  </si>
  <si>
    <t>Tissue Paper</t>
  </si>
  <si>
    <t>Pack (20)</t>
  </si>
  <si>
    <t>20 Colors</t>
  </si>
  <si>
    <t>20"x30"</t>
  </si>
  <si>
    <t>PAPER PUNCH: 3-Hole Punch, 10 Sheet Capacity</t>
  </si>
  <si>
    <t>UNV74323</t>
  </si>
  <si>
    <t>Paper Punch</t>
  </si>
  <si>
    <t>PASTELS: Oil Pastels Set with Case</t>
  </si>
  <si>
    <t>PENPHN36</t>
  </si>
  <si>
    <t xml:space="preserve">Oil Pastels </t>
  </si>
  <si>
    <t>Set (36)</t>
  </si>
  <si>
    <t>36 Colors</t>
  </si>
  <si>
    <t>PENS: BALLPOINT, Medium Point</t>
  </si>
  <si>
    <t>Econo Pen</t>
  </si>
  <si>
    <t>1.2mm</t>
  </si>
  <si>
    <t>PENBK91A</t>
  </si>
  <si>
    <t>RSVP® Pen</t>
  </si>
  <si>
    <t>1.0mm</t>
  </si>
  <si>
    <t>BICVLG11BK</t>
  </si>
  <si>
    <t>Velocity® Retractable Pen</t>
  </si>
  <si>
    <t>Med Pt</t>
  </si>
  <si>
    <t>BICVLG11BE</t>
  </si>
  <si>
    <t>BICVLG11RD</t>
  </si>
  <si>
    <t>SAN60143</t>
  </si>
  <si>
    <t>Uni-ball Onyx Pen</t>
  </si>
  <si>
    <t>.77mm</t>
  </si>
  <si>
    <t>SAN60145</t>
  </si>
  <si>
    <t>SAN60144</t>
  </si>
  <si>
    <t>PENS: FELT, Fine Tip</t>
  </si>
  <si>
    <t>LIQ11201</t>
  </si>
  <si>
    <t>Fine Tip Felt Pen</t>
  </si>
  <si>
    <t>.85mm</t>
  </si>
  <si>
    <t>Liquimark</t>
  </si>
  <si>
    <t>LIQ11203</t>
  </si>
  <si>
    <t>LIQ11204</t>
  </si>
  <si>
    <t>LIQ11207</t>
  </si>
  <si>
    <t>PIL36101</t>
  </si>
  <si>
    <t>Pilot</t>
  </si>
  <si>
    <t>PENCILS: ART</t>
  </si>
  <si>
    <t>DIX22120</t>
  </si>
  <si>
    <t>Color Pencil Set</t>
  </si>
  <si>
    <t>7"</t>
  </si>
  <si>
    <t xml:space="preserve">Prang </t>
  </si>
  <si>
    <t>24 Colors</t>
  </si>
  <si>
    <t>PENCILS: w/ Erasers</t>
  </si>
  <si>
    <t>DIX13882</t>
  </si>
  <si>
    <t>Standard No.2 Pencil</t>
  </si>
  <si>
    <t>Graphite</t>
  </si>
  <si>
    <t>Ticonderoga</t>
  </si>
  <si>
    <t>DIX13304</t>
  </si>
  <si>
    <t xml:space="preserve">Intermediate Pencil (fatter) </t>
  </si>
  <si>
    <t>11/32"</t>
  </si>
  <si>
    <t>DIX13308</t>
  </si>
  <si>
    <t>Beginners Pencil (fattest)</t>
  </si>
  <si>
    <t>13/32"</t>
  </si>
  <si>
    <t>LEO65015</t>
  </si>
  <si>
    <t>Blue Checking Pencil</t>
  </si>
  <si>
    <t>LEO65030</t>
  </si>
  <si>
    <t>Red Checking Pencil</t>
  </si>
  <si>
    <t>PENCIL SHARPENERS</t>
  </si>
  <si>
    <t>OIC30240</t>
  </si>
  <si>
    <t>Plastic Handheld for Pencils and Crayons</t>
  </si>
  <si>
    <t>Officemate</t>
  </si>
  <si>
    <t>EPI1001</t>
  </si>
  <si>
    <t>Hand Crank, Multi-Size Holes</t>
  </si>
  <si>
    <t>Ranger 55</t>
  </si>
  <si>
    <t>Xacto</t>
  </si>
  <si>
    <t>BOSEPS8HDBLK</t>
  </si>
  <si>
    <t>Electric, Single Hole (New)</t>
  </si>
  <si>
    <t>Pro Electric</t>
  </si>
  <si>
    <t>Bostitch</t>
  </si>
  <si>
    <t>BOSEPS10HC</t>
  </si>
  <si>
    <t>Electric, Multi-Size Holes (New)</t>
  </si>
  <si>
    <t>Super-Pro</t>
  </si>
  <si>
    <t>BOSEPS12HC</t>
  </si>
  <si>
    <t>Powerhouse</t>
  </si>
  <si>
    <t>PLNCS530</t>
  </si>
  <si>
    <t>Phone Headset System, Wireless Over-Ear</t>
  </si>
  <si>
    <t>Each</t>
  </si>
  <si>
    <t>Plantronics</t>
  </si>
  <si>
    <t>PLNHL10</t>
  </si>
  <si>
    <t>Plantronics Handset Lifter</t>
  </si>
  <si>
    <t>PIPE CLEANERS</t>
  </si>
  <si>
    <t>LEO65400</t>
  </si>
  <si>
    <t>Pipe Cleaners, Chenille</t>
  </si>
  <si>
    <t>Bag (100)</t>
  </si>
  <si>
    <t>POWER STRIP: Surge Protector, Swivels Flat,  6 Outlets, 6ft Cord, 1200 Joules</t>
  </si>
  <si>
    <t>IVR71652</t>
  </si>
  <si>
    <t>Power Strip</t>
  </si>
  <si>
    <t>Ivory</t>
  </si>
  <si>
    <t>6ft Cord</t>
  </si>
  <si>
    <t>LEO77106</t>
  </si>
  <si>
    <t>UNV31304</t>
  </si>
  <si>
    <t>Push Pins</t>
  </si>
  <si>
    <t>3/8 inch</t>
  </si>
  <si>
    <t>REPORT COVERS: Two Pocket Portfolio with Prong Fasteners</t>
  </si>
  <si>
    <t>Report Covers</t>
  </si>
  <si>
    <t>Light Blue</t>
  </si>
  <si>
    <t>OXF57706</t>
  </si>
  <si>
    <t>RUBBER BANDS</t>
  </si>
  <si>
    <t>Rubber Bands, #32</t>
  </si>
  <si>
    <t>Beige</t>
  </si>
  <si>
    <t>3"x1/8"</t>
  </si>
  <si>
    <t>Rubber Bands, Assorted Sizes</t>
  </si>
  <si>
    <t>RULERS</t>
  </si>
  <si>
    <t>LEO77552</t>
  </si>
  <si>
    <t>Wooden Ruler, 1/2" scale</t>
  </si>
  <si>
    <t>Wood</t>
  </si>
  <si>
    <t>12"</t>
  </si>
  <si>
    <t>LEO77556</t>
  </si>
  <si>
    <t>Wooden Ruler, 1/8" scale</t>
  </si>
  <si>
    <t>LEO77412</t>
  </si>
  <si>
    <t>Plastic Double Sided, Metric &amp; 1/8" Scale</t>
  </si>
  <si>
    <t xml:space="preserve">SCISSORS: Plastic Handle w/Stainless Steel Blades </t>
  </si>
  <si>
    <t>ACM40618</t>
  </si>
  <si>
    <t>Scissors, Teacher, Sharp</t>
  </si>
  <si>
    <t>8"</t>
  </si>
  <si>
    <t>Acme</t>
  </si>
  <si>
    <t>ACM42516</t>
  </si>
  <si>
    <t>Scissors, Kids, Blunt</t>
  </si>
  <si>
    <t>5"</t>
  </si>
  <si>
    <t>ACM42515</t>
  </si>
  <si>
    <t>Scissors, Kids, Pointed</t>
  </si>
  <si>
    <t>STAPLERS &amp; ACCESSORIES</t>
  </si>
  <si>
    <t>BOSB515BK</t>
  </si>
  <si>
    <t>Stapler, Standard Desktop (New)</t>
  </si>
  <si>
    <t>Staples, Standard Size</t>
  </si>
  <si>
    <t>UNV79000</t>
  </si>
  <si>
    <t xml:space="preserve">Staple Remover, Jaw Style </t>
  </si>
  <si>
    <t>UNV10700</t>
  </si>
  <si>
    <t xml:space="preserve">Staple Remover, Wand Style </t>
  </si>
  <si>
    <t>Sticky Notes, 100/pad</t>
  </si>
  <si>
    <t>1.5"x2"</t>
  </si>
  <si>
    <t>3M</t>
  </si>
  <si>
    <t>3"x3"</t>
  </si>
  <si>
    <t>Post-it Flags, Assorted</t>
  </si>
  <si>
    <t>1/2"</t>
  </si>
  <si>
    <t>TACKS &amp; PINS</t>
  </si>
  <si>
    <t>LEO912</t>
  </si>
  <si>
    <t>Thumbtacks</t>
  </si>
  <si>
    <t>TAPE &amp; DISPENSERS</t>
  </si>
  <si>
    <t>3/4"x36yd</t>
  </si>
  <si>
    <t>MMM5910341296</t>
  </si>
  <si>
    <t>Clear Tape, Cello, 1" core</t>
  </si>
  <si>
    <t>BAZ2940</t>
  </si>
  <si>
    <t>Clear Tape Dispenser</t>
  </si>
  <si>
    <t>Bazic</t>
  </si>
  <si>
    <t>TAP6900</t>
  </si>
  <si>
    <t>Duct Tape</t>
  </si>
  <si>
    <t>Tape Inc</t>
  </si>
  <si>
    <t>BAZ950</t>
  </si>
  <si>
    <t>Masking Tape</t>
  </si>
  <si>
    <t>3/4"x60yd</t>
  </si>
  <si>
    <t>BAZ952</t>
  </si>
  <si>
    <t>1"x60yd</t>
  </si>
  <si>
    <t>BRTTZE231</t>
  </si>
  <si>
    <t>Tape Cartridge for TZ Machine</t>
  </si>
  <si>
    <t>Blk on Wt</t>
  </si>
  <si>
    <t>TRANSPARENCY FILM</t>
  </si>
  <si>
    <t>WHITEBOARDS: Lap size board with marker (4' x 8' available through M&amp;O workorder)</t>
  </si>
  <si>
    <t>BON12900962</t>
  </si>
  <si>
    <t>Boone</t>
  </si>
  <si>
    <t>WHITEBOARD CLEANER</t>
  </si>
  <si>
    <t>YARDSTICK</t>
  </si>
  <si>
    <t>ACM10425</t>
  </si>
  <si>
    <t>Yard Stick, 1/8” scale</t>
  </si>
  <si>
    <t>36"</t>
  </si>
  <si>
    <t>Cyan</t>
  </si>
  <si>
    <t xml:space="preserve">Cyan </t>
  </si>
  <si>
    <t>Tri-Color</t>
  </si>
  <si>
    <t>RETURNS AND SHORTAGES</t>
  </si>
  <si>
    <t>Returns &amp; Credits</t>
  </si>
  <si>
    <t>Reason for Return</t>
  </si>
  <si>
    <t>Customer Error</t>
  </si>
  <si>
    <t>Defective</t>
  </si>
  <si>
    <t>Misship</t>
  </si>
  <si>
    <t>Shortage</t>
  </si>
  <si>
    <t>NON-CONTRACT ITEM REQUEST</t>
  </si>
  <si>
    <t>Fax this form to Purchasing for items that are not on the Palace EZ Order Form. Printer supplies can be faxed directly to Palace.</t>
  </si>
  <si>
    <t>Unit</t>
  </si>
  <si>
    <t>Item Number</t>
  </si>
  <si>
    <t>Unit Price</t>
  </si>
  <si>
    <t>Ext Price</t>
  </si>
  <si>
    <t>Justification/Use</t>
  </si>
  <si>
    <t>Purchasing Use Only</t>
  </si>
  <si>
    <t>Approved By:</t>
  </si>
  <si>
    <t>Date:</t>
  </si>
  <si>
    <t>Rayovac</t>
  </si>
  <si>
    <t>.5"</t>
  </si>
  <si>
    <t>Royal Blue</t>
  </si>
  <si>
    <t>Pocket Calculator 8-Digit LCD</t>
  </si>
  <si>
    <t>TEXTI503SV</t>
  </si>
  <si>
    <t>Oxford</t>
  </si>
  <si>
    <t>SART224132</t>
  </si>
  <si>
    <t>3 1/4x3/8</t>
  </si>
  <si>
    <t>1lb</t>
  </si>
  <si>
    <t>Bl/Gr/Rd/Ye</t>
  </si>
  <si>
    <t>Correction Tape, Two-Way Dispenser</t>
  </si>
  <si>
    <t>CYO523008</t>
  </si>
  <si>
    <t>IVR77950</t>
  </si>
  <si>
    <t>CD-R 700 MB/80min</t>
  </si>
  <si>
    <t>6.8 ml</t>
  </si>
  <si>
    <t>BAZ2206</t>
  </si>
  <si>
    <t>Holiday Red</t>
  </si>
  <si>
    <t>Ream (500)</t>
  </si>
  <si>
    <t>Box (5000)</t>
  </si>
  <si>
    <t xml:space="preserve">Presentation Board </t>
  </si>
  <si>
    <t>32GB</t>
  </si>
  <si>
    <t>UNV35715</t>
  </si>
  <si>
    <t>CD-R  / Flash Drive</t>
  </si>
  <si>
    <t>UNV21871</t>
  </si>
  <si>
    <t>5-tab Divider, Buff</t>
  </si>
  <si>
    <t>5"x1.75"x1"</t>
  </si>
  <si>
    <t>Glue Pen, Roll-On</t>
  </si>
  <si>
    <t>LEO95128</t>
  </si>
  <si>
    <t>SAN1905069</t>
  </si>
  <si>
    <t>UNV10630</t>
  </si>
  <si>
    <t>BICGSM11BK</t>
  </si>
  <si>
    <t>BICGSM11BE</t>
  </si>
  <si>
    <t>BICGSM11RD</t>
  </si>
  <si>
    <t>PIL36100</t>
  </si>
  <si>
    <t>Dr. Grip Retractable Pen, Ergo</t>
  </si>
  <si>
    <t>ACM13862</t>
  </si>
  <si>
    <t>UNV59022</t>
  </si>
  <si>
    <t xml:space="preserve"> Ruler 12",Non-Shatter,Clr Plastic</t>
  </si>
  <si>
    <t>Ruler,Acrylic,Clr,12"</t>
  </si>
  <si>
    <t>CLI60727</t>
  </si>
  <si>
    <t>Transparency Film,Copier,Clr</t>
  </si>
  <si>
    <t>C-Line</t>
  </si>
  <si>
    <t>LEO35220ST</t>
  </si>
  <si>
    <t>LEO93510</t>
  </si>
  <si>
    <t>Blue Border</t>
  </si>
  <si>
    <t>48"x36"</t>
  </si>
  <si>
    <t>Glue Stick,Clear,Small,Economy</t>
  </si>
  <si>
    <t xml:space="preserve">B&amp;W Toner Cartridges  *Choose High Yield or HP Compatible for Best Price </t>
  </si>
  <si>
    <t>Mfg &amp; Item #</t>
  </si>
  <si>
    <t>Toner#</t>
  </si>
  <si>
    <t>LaserJet Model #</t>
  </si>
  <si>
    <t>HP 12A</t>
  </si>
  <si>
    <t>HP 1010, 1012, 1020, 1022</t>
  </si>
  <si>
    <t>HP 49A</t>
  </si>
  <si>
    <t>HP 1160, 1320</t>
  </si>
  <si>
    <t>HP 42A</t>
  </si>
  <si>
    <t>HP 80A</t>
  </si>
  <si>
    <t>HP M401, M425 MFP</t>
  </si>
  <si>
    <t xml:space="preserve">HP 80X HY    </t>
  </si>
  <si>
    <t>*Save  31% using HP  high yield toner!</t>
  </si>
  <si>
    <t>HP 90A</t>
  </si>
  <si>
    <t>HP M602</t>
  </si>
  <si>
    <t>HP 05A</t>
  </si>
  <si>
    <t>HP P2035, P2055</t>
  </si>
  <si>
    <t>*Save  26% using HP compatible toner!</t>
  </si>
  <si>
    <t>HP 55A</t>
  </si>
  <si>
    <t>HP 64A</t>
  </si>
  <si>
    <t>HP P4014, P4015, P4515</t>
  </si>
  <si>
    <t>Request for printer cartridges and supplies not listed</t>
  </si>
  <si>
    <t>TONER #</t>
  </si>
  <si>
    <t>Priter Model #</t>
  </si>
  <si>
    <t>Color Toner Cartridges and Kits</t>
  </si>
  <si>
    <t>HP 641A</t>
  </si>
  <si>
    <t>HP 504A</t>
  </si>
  <si>
    <t>HP Color CP3525, CP3530</t>
  </si>
  <si>
    <t>HP 647A</t>
  </si>
  <si>
    <t>HP 648A</t>
  </si>
  <si>
    <t>HP 507A</t>
  </si>
  <si>
    <t>HP Color M551</t>
  </si>
  <si>
    <t>HP 507X HY</t>
  </si>
  <si>
    <t>InkJet Model #</t>
  </si>
  <si>
    <t>HP Inkjet</t>
  </si>
  <si>
    <t>HP 96</t>
  </si>
  <si>
    <t>HP 97</t>
  </si>
  <si>
    <t>HP M552</t>
  </si>
  <si>
    <t>HP MFP M360</t>
  </si>
  <si>
    <t>HP 508A</t>
  </si>
  <si>
    <t>HP 508X</t>
  </si>
  <si>
    <t>HP 81A</t>
  </si>
  <si>
    <t>HP 26A</t>
  </si>
  <si>
    <t>HP 26X</t>
  </si>
  <si>
    <t>HP M402/MFP M426</t>
  </si>
  <si>
    <t>HP P3035</t>
  </si>
  <si>
    <t>HP 642A</t>
  </si>
  <si>
    <t>HP Laserjet CP4005</t>
  </si>
  <si>
    <t>HP Laserjet 4600/4610/4650</t>
  </si>
  <si>
    <t>HP Laserjet CP4025/CP4525</t>
  </si>
  <si>
    <t>HP 78A</t>
  </si>
  <si>
    <t>HP Laserjet Pro P1566/P1606</t>
  </si>
  <si>
    <t>HP Laserjet 4240/4250/4350</t>
  </si>
  <si>
    <t>HP 501A</t>
  </si>
  <si>
    <t>HP Laserjet CP3505/3600/3800</t>
  </si>
  <si>
    <t>HP 502A</t>
  </si>
  <si>
    <t>HP Laserjet 3600</t>
  </si>
  <si>
    <t>HP 51A</t>
  </si>
  <si>
    <t>HP Laserjet P3005</t>
  </si>
  <si>
    <t>HP 42X HY Dual Pack</t>
  </si>
  <si>
    <t>InkJet Cartridges</t>
  </si>
  <si>
    <t>HP 649X HY</t>
  </si>
  <si>
    <t>HP Laserjet 4250/4350</t>
  </si>
  <si>
    <t xml:space="preserve">Index Card, Plain 4X6 </t>
  </si>
  <si>
    <t xml:space="preserve">Index Card, Ruled 4X6 </t>
  </si>
  <si>
    <t>Index Card, Plain 5X8</t>
  </si>
  <si>
    <t>Index Card, Ruled 5X8</t>
  </si>
  <si>
    <t>Index Card, Ruled 3X5</t>
  </si>
  <si>
    <t>Drawing Chalk, Assorted Colors, Better</t>
  </si>
  <si>
    <t>Drawing Chalk, Assorted Colors, Good</t>
  </si>
  <si>
    <t>Drawing Chalk, White</t>
  </si>
  <si>
    <t>Modeling Clay Sticks</t>
  </si>
  <si>
    <t>9 Volt Batteries</t>
  </si>
  <si>
    <t>AA Batteries</t>
  </si>
  <si>
    <t>AAA Batteries</t>
  </si>
  <si>
    <t>C Batteries</t>
  </si>
  <si>
    <t>D Batteries</t>
  </si>
  <si>
    <t>1-1/2" Inch Ring Binder 11X8.5</t>
  </si>
  <si>
    <t>1" Inch Ring Binder 11X8.5</t>
  </si>
  <si>
    <t>1/2" Inch View Binder, 11X8.5</t>
  </si>
  <si>
    <t>1"  Inch View Binder, 11X8.5</t>
  </si>
  <si>
    <t>1-1/2"  Inch View Binder, 11X8.5</t>
  </si>
  <si>
    <t>2" Inch View Binder, 11X8.5</t>
  </si>
  <si>
    <t>3" Inch View Binder, 11X8.5</t>
  </si>
  <si>
    <t>Zipper Pocket Pencil Bag</t>
  </si>
  <si>
    <t>PENS: WHITEBOARD MARKERS</t>
  </si>
  <si>
    <t>PENS: POSTER/CHART MARKERS</t>
  </si>
  <si>
    <t>PENS: OVERHEAD MARKERS</t>
  </si>
  <si>
    <t>PENS: HIGHLIGHTER MARKERS</t>
  </si>
  <si>
    <t>PENS: ART MARKERS</t>
  </si>
  <si>
    <t>Dry Erase Lapboard, 9x12, Wht, Lined/Plain, with Pen</t>
  </si>
  <si>
    <t>Texas Inst</t>
  </si>
  <si>
    <t>Pack (24)</t>
  </si>
  <si>
    <t>Pack (8)</t>
  </si>
  <si>
    <t>Pack(12)</t>
  </si>
  <si>
    <t>Box(1000)</t>
  </si>
  <si>
    <t>ORIGINAL INVOICE NUMBER</t>
  </si>
  <si>
    <t>PAC3763</t>
  </si>
  <si>
    <t>IVR37632</t>
  </si>
  <si>
    <t>LEO77365</t>
  </si>
  <si>
    <t>PGN07503</t>
  </si>
  <si>
    <t>PGN10690</t>
  </si>
  <si>
    <t>UNV00132</t>
  </si>
  <si>
    <t>UNV00154</t>
  </si>
  <si>
    <t xml:space="preserve">Questions? - Call Palace: (831) 476-3815 Joanne ext. 321 </t>
  </si>
  <si>
    <t>Email PALACE: joannem@gopalace.com or Fax to: (831) 713-1821 Attn: JOANNE</t>
  </si>
  <si>
    <t>Questions? - Call Palace: (831) 476-3815 Joanne ext. 321</t>
  </si>
  <si>
    <t>DIX80012</t>
  </si>
  <si>
    <t>Bullet Pt</t>
  </si>
  <si>
    <t>Watercolor Art Markers, Durable Tip</t>
  </si>
  <si>
    <t>LEO80799</t>
  </si>
  <si>
    <t>Pencil Cap Eraser</t>
  </si>
  <si>
    <t>SART227224</t>
  </si>
  <si>
    <t>Pack (1lb)</t>
  </si>
  <si>
    <t>PO #</t>
  </si>
  <si>
    <t>12 colors</t>
  </si>
  <si>
    <t>OXF50772</t>
  </si>
  <si>
    <t>OXF50773</t>
  </si>
  <si>
    <t>OXF50774</t>
  </si>
  <si>
    <t>OXF50780</t>
  </si>
  <si>
    <t>SART227212</t>
  </si>
  <si>
    <t>TAP95311</t>
  </si>
  <si>
    <t>UNV01117</t>
  </si>
  <si>
    <t>UNV35662</t>
  </si>
  <si>
    <t>UNV35664</t>
  </si>
  <si>
    <t>UNV35668</t>
  </si>
  <si>
    <t>UNV35672</t>
  </si>
  <si>
    <t>UNV35673</t>
  </si>
  <si>
    <t>UNV83436</t>
  </si>
  <si>
    <t>RAYAL9V6J</t>
  </si>
  <si>
    <t>MEA72936</t>
  </si>
  <si>
    <t>Pack (6)</t>
  </si>
  <si>
    <t xml:space="preserve">Ball Bearing Safety Compass </t>
  </si>
  <si>
    <t>Metal</t>
  </si>
  <si>
    <t>1" Quad Paper Easel Pad, 50/pad</t>
  </si>
  <si>
    <t>Index Card, Plain 3X5</t>
  </si>
  <si>
    <t>Steno Notebook, 80 shts</t>
  </si>
  <si>
    <t>SAN30174PP</t>
  </si>
  <si>
    <t>Sharpie Permanent Marker</t>
  </si>
  <si>
    <t>*Must Add Lifter Below</t>
  </si>
  <si>
    <t>Refill for 3x3 Popup Dispenser, 100/pad</t>
  </si>
  <si>
    <t>Sticky Notes, Ruled, 100/pad</t>
  </si>
  <si>
    <t>Invisible Tape, Matte, 1" core</t>
  </si>
  <si>
    <t>Blue Painter's Tape</t>
  </si>
  <si>
    <t>Rubber Bands, #117</t>
  </si>
  <si>
    <t>7"x1/8"</t>
  </si>
  <si>
    <t>UNV00700</t>
  </si>
  <si>
    <t>1" Ruled Paper Easel Pad, 50/pad</t>
  </si>
  <si>
    <r>
      <t xml:space="preserve">Fax Request to: </t>
    </r>
    <r>
      <rPr>
        <b/>
        <sz val="12"/>
        <color rgb="FFFF0000"/>
        <rFont val="Calibri"/>
        <family val="2"/>
        <scheme val="minor"/>
      </rPr>
      <t>(831) 728-6922</t>
    </r>
    <r>
      <rPr>
        <b/>
        <sz val="12"/>
        <rFont val="Calibri"/>
        <family val="2"/>
        <scheme val="minor"/>
      </rPr>
      <t xml:space="preserve"> Attn. PVUSD Purchasing</t>
    </r>
  </si>
  <si>
    <t>Clic Pencil-style Eraser, refillable</t>
  </si>
  <si>
    <t>Dry Erase Eraser</t>
  </si>
  <si>
    <t>Eraser, Pink Pencil Top</t>
  </si>
  <si>
    <t>Pencil</t>
  </si>
  <si>
    <t>Box (3000)</t>
  </si>
  <si>
    <t>Tan</t>
  </si>
  <si>
    <t>6" long</t>
  </si>
  <si>
    <t>Dry Erase Whiteboard, Plain with Pen</t>
  </si>
  <si>
    <t>SELF-STICK NOTES &amp; FLAGS</t>
  </si>
  <si>
    <t>PENS: PERMANENT MARKERS</t>
  </si>
  <si>
    <t>PENS: ROLLERBALL, FINE POINT</t>
  </si>
  <si>
    <t>PHONE HEADSETS: WIRELESS HEADSET SYSTEM WITH LIFTER</t>
  </si>
  <si>
    <t xml:space="preserve">Protractor, Econo </t>
  </si>
  <si>
    <t>PROTRACTOR</t>
  </si>
  <si>
    <t>USB Flash Drive w/Swivel Cap</t>
  </si>
  <si>
    <t>PGN10200</t>
  </si>
  <si>
    <t>HP 4240, 4250, 4350</t>
  </si>
  <si>
    <t>*Save  28% using HP compatible toner!</t>
  </si>
  <si>
    <t>Email to: joannem@gopalace.com or Fax to: (831) 713-1821 Attn: JOANNE</t>
  </si>
  <si>
    <t>HEWQ2612A</t>
  </si>
  <si>
    <t>HEWQ5949A</t>
  </si>
  <si>
    <t>HEWCF280A</t>
  </si>
  <si>
    <t>HEWCF280X</t>
  </si>
  <si>
    <t>HEWCE390A</t>
  </si>
  <si>
    <t>HEWCE505A</t>
  </si>
  <si>
    <t>HEWCC364A</t>
  </si>
  <si>
    <t>HEWCF226A</t>
  </si>
  <si>
    <t>HEWCF226X</t>
  </si>
  <si>
    <t>HEWCE255A</t>
  </si>
  <si>
    <t>HEWCF281A</t>
  </si>
  <si>
    <t>HEWCF360A</t>
  </si>
  <si>
    <t>HEWCF361A</t>
  </si>
  <si>
    <t>HEWCF363A</t>
  </si>
  <si>
    <t>HEWCF362A</t>
  </si>
  <si>
    <t>HEWCF360X</t>
  </si>
  <si>
    <t>HEWCF361X</t>
  </si>
  <si>
    <t>HEWCF363X</t>
  </si>
  <si>
    <t>HEWCF362X</t>
  </si>
  <si>
    <t>HEWCE250A</t>
  </si>
  <si>
    <t>HEWCE251A</t>
  </si>
  <si>
    <t>HEWCE253A</t>
  </si>
  <si>
    <t>HEWCE252A</t>
  </si>
  <si>
    <t>HEWCE400A</t>
  </si>
  <si>
    <t>HEWCE400X</t>
  </si>
  <si>
    <t>HEWCE401A</t>
  </si>
  <si>
    <t>HEWCE403A</t>
  </si>
  <si>
    <t>HEWCE402A</t>
  </si>
  <si>
    <t>HEWCB400A</t>
  </si>
  <si>
    <t>HEWCB401A</t>
  </si>
  <si>
    <t>HEWCB402A</t>
  </si>
  <si>
    <t>HEWCB403A</t>
  </si>
  <si>
    <t>HEWC9720A</t>
  </si>
  <si>
    <t>HEWC9721A</t>
  </si>
  <si>
    <t>HEWC9722A</t>
  </si>
  <si>
    <t>HEWC9723A</t>
  </si>
  <si>
    <t>HEWCE260A</t>
  </si>
  <si>
    <t>HEWCE261A</t>
  </si>
  <si>
    <t>HEWCE262A</t>
  </si>
  <si>
    <t>HEWCE263A</t>
  </si>
  <si>
    <t>HEWCE260X</t>
  </si>
  <si>
    <t>HEWCE278A</t>
  </si>
  <si>
    <t>HEWQ5942A</t>
  </si>
  <si>
    <t>HEWQ5942XD</t>
  </si>
  <si>
    <t>HEWQ6470A</t>
  </si>
  <si>
    <t>HEWQ6471A</t>
  </si>
  <si>
    <t>HEWQ6472A</t>
  </si>
  <si>
    <t>HEWQ6473A</t>
  </si>
  <si>
    <t>HEWQ7551A</t>
  </si>
  <si>
    <t>HEWC8767WN</t>
  </si>
  <si>
    <t>HEWC9363WN</t>
  </si>
  <si>
    <t>IVR83042</t>
  </si>
  <si>
    <t>IVR83049A</t>
  </si>
  <si>
    <t>IVRE505A</t>
  </si>
  <si>
    <t>UNV76752</t>
  </si>
  <si>
    <t>Please fax to (831) 713-1821 PALACE Attn. JOANNE                or email to joannem@gopalace.com</t>
  </si>
  <si>
    <t>Sales tax will vary based on shipping location &gt;</t>
  </si>
  <si>
    <t>PALACE CONTRACT   EZ-ORDER FORM</t>
  </si>
  <si>
    <t>Returns &amp; Shortages must be faxed or emailed to Palace within 10 days of original invoice date. Returns must be in original packaging and in resalable condition.</t>
  </si>
  <si>
    <t>2018-2019</t>
  </si>
  <si>
    <t>DIX13806</t>
  </si>
  <si>
    <t>MMM6835CB2</t>
  </si>
  <si>
    <t>DIX10701</t>
  </si>
  <si>
    <t>DIXON</t>
  </si>
  <si>
    <t>DIX10702</t>
  </si>
  <si>
    <t>DIX10703</t>
  </si>
  <si>
    <t>DIX10704</t>
  </si>
  <si>
    <t>DIX10705</t>
  </si>
  <si>
    <t>DIX10706</t>
  </si>
  <si>
    <t>DIX10707</t>
  </si>
  <si>
    <t>DIX10708</t>
  </si>
  <si>
    <t>DIX10709</t>
  </si>
  <si>
    <t>DIX10710</t>
  </si>
  <si>
    <t>DIX10712</t>
  </si>
  <si>
    <t>DIX21601</t>
  </si>
  <si>
    <t>DIX21602</t>
  </si>
  <si>
    <t>DIX21603</t>
  </si>
  <si>
    <t>DIX21604</t>
  </si>
  <si>
    <t>DIX21605</t>
  </si>
  <si>
    <t>DIX21606</t>
  </si>
  <si>
    <t>DIX21607</t>
  </si>
  <si>
    <t>DIX21608</t>
  </si>
  <si>
    <t>DIX21609</t>
  </si>
  <si>
    <t>DIX21618</t>
  </si>
  <si>
    <t>DIX21619</t>
  </si>
  <si>
    <t>PENZE21B</t>
  </si>
  <si>
    <t>Pack (3)</t>
  </si>
  <si>
    <t xml:space="preserve">Pre-Sharpened Pencil No. 2 </t>
  </si>
  <si>
    <t>SAN73030</t>
  </si>
  <si>
    <t>UNV83436VP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</si>
</sst>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"/>
    <numFmt numFmtId="165" formatCode="_(\$* #,##0.00_);_(\$* \(#,##0.00\);_(\$* \-??_);_(@_)"/>
    <numFmt numFmtId="166" formatCode="\$#,##0.00"/>
    <numFmt numFmtId="167" formatCode="&quot;$&quot;#,##0.00"/>
    <numFmt numFmtId="168" formatCode="_(* #,##0.00_);_(* \(#,##0.00\);_(* \-??_);_(@_)"/>
    <numFmt numFmtId="169" formatCode="#,###;[Red]\-#,###"/>
    <numFmt numFmtId="170" formatCode="[$$-409]#,##0.00;[Red]\([$$-409]#,##0.00\)"/>
  </numFmts>
  <fonts count="3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Arial Black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7.5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Trebuchet MS"/>
      <family val="2"/>
    </font>
    <font>
      <sz val="8"/>
      <color rgb="FF00000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58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E7FFE7"/>
        <bgColor indexed="64"/>
      </patternFill>
    </fill>
    <fill>
      <patternFill patternType="solid">
        <fgColor rgb="FFCCFFCC"/>
        <bgColor indexed="22"/>
      </patternFill>
    </fill>
    <fill>
      <patternFill patternType="solid">
        <fgColor rgb="FFCCFFCC"/>
        <bgColor indexed="31"/>
      </patternFill>
    </fill>
    <fill>
      <patternFill patternType="solid">
        <fgColor rgb="FFBDDFBD"/>
        <bgColor theme="0"/>
      </patternFill>
    </fill>
    <fill>
      <patternFill patternType="solid">
        <fgColor rgb="FFFFFFFF"/>
        <bgColor theme="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165" fontId="5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</cellStyleXfs>
  <cellXfs count="433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8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9" fillId="8" borderId="1" xfId="4" applyNumberFormat="1" applyFont="1" applyFill="1" applyBorder="1" applyAlignment="1" applyProtection="1">
      <alignment horizontal="center" vertical="top"/>
    </xf>
    <xf numFmtId="49" fontId="9" fillId="8" borderId="1" xfId="4" applyNumberFormat="1" applyFont="1" applyFill="1" applyBorder="1" applyAlignment="1" applyProtection="1">
      <alignment vertical="top"/>
    </xf>
    <xf numFmtId="49" fontId="9" fillId="8" borderId="1" xfId="4" applyNumberFormat="1" applyFont="1" applyFill="1" applyBorder="1" applyAlignment="1" applyProtection="1">
      <alignment horizontal="left" vertical="top"/>
    </xf>
    <xf numFmtId="165" fontId="9" fillId="8" borderId="1" xfId="2" applyNumberFormat="1" applyFont="1" applyFill="1" applyBorder="1" applyAlignment="1" applyProtection="1">
      <alignment horizontal="right" vertical="top"/>
    </xf>
    <xf numFmtId="49" fontId="10" fillId="9" borderId="18" xfId="4" applyNumberFormat="1" applyFont="1" applyFill="1" applyBorder="1" applyAlignment="1" applyProtection="1">
      <alignment horizontal="left" vertical="center"/>
    </xf>
    <xf numFmtId="49" fontId="9" fillId="9" borderId="19" xfId="4" applyNumberFormat="1" applyFont="1" applyFill="1" applyBorder="1" applyAlignment="1" applyProtection="1">
      <alignment horizontal="left" vertical="center"/>
    </xf>
    <xf numFmtId="0" fontId="11" fillId="9" borderId="16" xfId="4" applyFont="1" applyFill="1" applyBorder="1" applyAlignment="1" applyProtection="1">
      <alignment horizontal="center" vertical="center"/>
      <protection locked="0"/>
    </xf>
    <xf numFmtId="0" fontId="11" fillId="0" borderId="16" xfId="4" applyFont="1" applyFill="1" applyBorder="1" applyAlignment="1" applyProtection="1">
      <alignment horizontal="center" vertical="center"/>
      <protection locked="0"/>
    </xf>
    <xf numFmtId="49" fontId="9" fillId="0" borderId="14" xfId="4" applyNumberFormat="1" applyFont="1" applyFill="1" applyBorder="1" applyAlignment="1" applyProtection="1">
      <alignment horizontal="left" vertical="center"/>
    </xf>
    <xf numFmtId="49" fontId="10" fillId="6" borderId="18" xfId="4" applyNumberFormat="1" applyFont="1" applyFill="1" applyBorder="1" applyAlignment="1" applyProtection="1">
      <alignment horizontal="left" vertical="center"/>
    </xf>
    <xf numFmtId="49" fontId="9" fillId="6" borderId="19" xfId="4" applyNumberFormat="1" applyFont="1" applyFill="1" applyBorder="1" applyAlignment="1" applyProtection="1">
      <alignment horizontal="left" vertical="center"/>
    </xf>
    <xf numFmtId="49" fontId="9" fillId="9" borderId="14" xfId="4" applyNumberFormat="1" applyFont="1" applyFill="1" applyBorder="1" applyAlignment="1" applyProtection="1">
      <alignment horizontal="left" vertical="center"/>
    </xf>
    <xf numFmtId="49" fontId="12" fillId="9" borderId="14" xfId="4" applyNumberFormat="1" applyFont="1" applyFill="1" applyBorder="1" applyAlignment="1" applyProtection="1">
      <alignment horizontal="left" vertical="center"/>
    </xf>
    <xf numFmtId="0" fontId="11" fillId="6" borderId="16" xfId="4" applyFont="1" applyFill="1" applyBorder="1" applyAlignment="1" applyProtection="1">
      <alignment horizontal="center" vertical="center"/>
      <protection locked="0"/>
    </xf>
    <xf numFmtId="0" fontId="9" fillId="6" borderId="14" xfId="3" applyFont="1" applyFill="1" applyBorder="1" applyAlignment="1" applyProtection="1">
      <alignment horizontal="left" vertical="center"/>
    </xf>
    <xf numFmtId="0" fontId="12" fillId="6" borderId="14" xfId="3" applyFont="1" applyFill="1" applyBorder="1" applyAlignment="1" applyProtection="1">
      <alignment horizontal="left" vertical="center"/>
    </xf>
    <xf numFmtId="49" fontId="13" fillId="6" borderId="20" xfId="4" applyNumberFormat="1" applyFont="1" applyFill="1" applyBorder="1" applyAlignment="1" applyProtection="1">
      <alignment horizontal="left" vertical="center"/>
    </xf>
    <xf numFmtId="0" fontId="9" fillId="9" borderId="14" xfId="3" applyFont="1" applyFill="1" applyBorder="1" applyAlignment="1" applyProtection="1">
      <alignment horizontal="left" vertical="center"/>
    </xf>
    <xf numFmtId="49" fontId="9" fillId="6" borderId="14" xfId="4" applyNumberFormat="1" applyFont="1" applyFill="1" applyBorder="1" applyAlignment="1" applyProtection="1">
      <alignment horizontal="left" vertical="top"/>
    </xf>
    <xf numFmtId="49" fontId="10" fillId="6" borderId="23" xfId="4" applyNumberFormat="1" applyFont="1" applyFill="1" applyBorder="1" applyAlignment="1" applyProtection="1">
      <alignment horizontal="left" vertical="center"/>
    </xf>
    <xf numFmtId="49" fontId="9" fillId="6" borderId="24" xfId="4" applyNumberFormat="1" applyFont="1" applyFill="1" applyBorder="1" applyAlignment="1" applyProtection="1">
      <alignment horizontal="left" vertical="center"/>
    </xf>
    <xf numFmtId="49" fontId="9" fillId="6" borderId="14" xfId="4" applyNumberFormat="1" applyFont="1" applyFill="1" applyBorder="1" applyAlignment="1" applyProtection="1">
      <alignment horizontal="left" vertical="center"/>
    </xf>
    <xf numFmtId="1" fontId="12" fillId="10" borderId="1" xfId="0" applyNumberFormat="1" applyFont="1" applyFill="1" applyBorder="1" applyAlignment="1" applyProtection="1">
      <alignment horizontal="center"/>
    </xf>
    <xf numFmtId="49" fontId="12" fillId="10" borderId="1" xfId="0" applyNumberFormat="1" applyFont="1" applyFill="1" applyBorder="1" applyAlignment="1" applyProtection="1"/>
    <xf numFmtId="49" fontId="9" fillId="10" borderId="1" xfId="4" applyNumberFormat="1" applyFont="1" applyFill="1" applyBorder="1" applyAlignment="1" applyProtection="1">
      <alignment horizontal="left" vertical="top"/>
    </xf>
    <xf numFmtId="0" fontId="12" fillId="10" borderId="23" xfId="0" applyFont="1" applyFill="1" applyBorder="1" applyAlignment="1" applyProtection="1">
      <alignment horizontal="left"/>
    </xf>
    <xf numFmtId="165" fontId="12" fillId="10" borderId="17" xfId="1" applyNumberFormat="1" applyFont="1" applyFill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49" fontId="14" fillId="8" borderId="1" xfId="4" applyNumberFormat="1" applyFont="1" applyFill="1" applyBorder="1" applyAlignment="1" applyProtection="1">
      <alignment horizontal="center" vertical="top"/>
    </xf>
    <xf numFmtId="49" fontId="14" fillId="8" borderId="1" xfId="4" applyNumberFormat="1" applyFont="1" applyFill="1" applyBorder="1" applyAlignment="1" applyProtection="1">
      <alignment vertical="top"/>
    </xf>
    <xf numFmtId="49" fontId="14" fillId="8" borderId="1" xfId="4" applyNumberFormat="1" applyFont="1" applyFill="1" applyBorder="1" applyAlignment="1" applyProtection="1">
      <alignment horizontal="left" vertical="top"/>
    </xf>
    <xf numFmtId="165" fontId="14" fillId="8" borderId="1" xfId="2" applyNumberFormat="1" applyFont="1" applyFill="1" applyBorder="1" applyAlignment="1" applyProtection="1">
      <alignment horizontal="right" vertical="top"/>
    </xf>
    <xf numFmtId="0" fontId="11" fillId="9" borderId="25" xfId="4" applyFont="1" applyFill="1" applyBorder="1" applyAlignment="1" applyProtection="1">
      <alignment horizontal="center" vertical="top"/>
      <protection locked="0"/>
    </xf>
    <xf numFmtId="49" fontId="9" fillId="9" borderId="25" xfId="4" applyNumberFormat="1" applyFont="1" applyFill="1" applyBorder="1" applyAlignment="1" applyProtection="1">
      <alignment vertical="top"/>
    </xf>
    <xf numFmtId="49" fontId="10" fillId="9" borderId="25" xfId="4" applyNumberFormat="1" applyFont="1" applyFill="1" applyBorder="1" applyAlignment="1" applyProtection="1">
      <alignment horizontal="left" vertical="top"/>
    </xf>
    <xf numFmtId="49" fontId="9" fillId="9" borderId="26" xfId="4" applyNumberFormat="1" applyFont="1" applyFill="1" applyBorder="1" applyAlignment="1" applyProtection="1">
      <alignment horizontal="left" vertical="top"/>
    </xf>
    <xf numFmtId="0" fontId="11" fillId="9" borderId="16" xfId="4" applyFont="1" applyFill="1" applyBorder="1" applyAlignment="1" applyProtection="1">
      <alignment horizontal="center" vertical="top"/>
      <protection locked="0"/>
    </xf>
    <xf numFmtId="49" fontId="9" fillId="9" borderId="16" xfId="4" applyNumberFormat="1" applyFont="1" applyFill="1" applyBorder="1" applyAlignment="1" applyProtection="1">
      <alignment vertical="top"/>
    </xf>
    <xf numFmtId="49" fontId="10" fillId="9" borderId="16" xfId="4" applyNumberFormat="1" applyFont="1" applyFill="1" applyBorder="1" applyAlignment="1" applyProtection="1">
      <alignment horizontal="left" vertical="top"/>
    </xf>
    <xf numFmtId="49" fontId="9" fillId="9" borderId="14" xfId="4" applyNumberFormat="1" applyFont="1" applyFill="1" applyBorder="1" applyAlignment="1" applyProtection="1">
      <alignment horizontal="left" vertical="top"/>
    </xf>
    <xf numFmtId="0" fontId="11" fillId="0" borderId="28" xfId="4" applyFont="1" applyFill="1" applyBorder="1" applyAlignment="1" applyProtection="1">
      <alignment horizontal="center" vertical="top"/>
      <protection locked="0"/>
    </xf>
    <xf numFmtId="49" fontId="9" fillId="0" borderId="16" xfId="4" applyNumberFormat="1" applyFont="1" applyFill="1" applyBorder="1" applyAlignment="1" applyProtection="1">
      <alignment vertical="top"/>
    </xf>
    <xf numFmtId="49" fontId="10" fillId="0" borderId="16" xfId="4" applyNumberFormat="1" applyFont="1" applyFill="1" applyBorder="1" applyAlignment="1" applyProtection="1">
      <alignment horizontal="left" vertical="top"/>
    </xf>
    <xf numFmtId="49" fontId="9" fillId="0" borderId="14" xfId="4" applyNumberFormat="1" applyFont="1" applyFill="1" applyBorder="1" applyAlignment="1" applyProtection="1">
      <alignment horizontal="left" vertical="top"/>
    </xf>
    <xf numFmtId="0" fontId="11" fillId="0" borderId="16" xfId="4" applyFont="1" applyFill="1" applyBorder="1" applyAlignment="1" applyProtection="1">
      <alignment horizontal="center" vertical="top"/>
      <protection locked="0"/>
    </xf>
    <xf numFmtId="0" fontId="11" fillId="9" borderId="28" xfId="4" applyFont="1" applyFill="1" applyBorder="1" applyAlignment="1" applyProtection="1">
      <alignment horizontal="center" vertical="top"/>
      <protection locked="0"/>
    </xf>
    <xf numFmtId="0" fontId="9" fillId="9" borderId="16" xfId="3" applyFont="1" applyFill="1" applyBorder="1" applyAlignment="1" applyProtection="1">
      <alignment vertical="center"/>
    </xf>
    <xf numFmtId="49" fontId="10" fillId="9" borderId="16" xfId="4" applyNumberFormat="1" applyFont="1" applyFill="1" applyBorder="1" applyAlignment="1" applyProtection="1">
      <alignment horizontal="left" vertical="center"/>
    </xf>
    <xf numFmtId="49" fontId="10" fillId="0" borderId="16" xfId="4" applyNumberFormat="1" applyFont="1" applyFill="1" applyBorder="1" applyAlignment="1" applyProtection="1">
      <alignment horizontal="left" vertical="center"/>
    </xf>
    <xf numFmtId="49" fontId="9" fillId="0" borderId="16" xfId="4" applyNumberFormat="1" applyFont="1" applyFill="1" applyBorder="1" applyAlignment="1" applyProtection="1">
      <alignment vertical="center"/>
    </xf>
    <xf numFmtId="0" fontId="11" fillId="6" borderId="16" xfId="4" applyFont="1" applyFill="1" applyBorder="1" applyAlignment="1" applyProtection="1">
      <alignment horizontal="center" vertical="top"/>
      <protection locked="0"/>
    </xf>
    <xf numFmtId="49" fontId="9" fillId="6" borderId="16" xfId="4" applyNumberFormat="1" applyFont="1" applyFill="1" applyBorder="1" applyAlignment="1" applyProtection="1">
      <alignment vertical="top"/>
    </xf>
    <xf numFmtId="49" fontId="10" fillId="6" borderId="16" xfId="4" applyNumberFormat="1" applyFont="1" applyFill="1" applyBorder="1" applyAlignment="1" applyProtection="1">
      <alignment horizontal="left" vertical="top"/>
    </xf>
    <xf numFmtId="49" fontId="9" fillId="0" borderId="13" xfId="4" applyNumberFormat="1" applyFont="1" applyFill="1" applyBorder="1" applyAlignment="1" applyProtection="1">
      <alignment vertical="top"/>
    </xf>
    <xf numFmtId="49" fontId="9" fillId="9" borderId="27" xfId="4" applyNumberFormat="1" applyFont="1" applyFill="1" applyBorder="1" applyAlignment="1" applyProtection="1">
      <alignment vertical="top"/>
    </xf>
    <xf numFmtId="0" fontId="11" fillId="0" borderId="1" xfId="4" applyFont="1" applyFill="1" applyBorder="1" applyAlignment="1" applyProtection="1">
      <alignment horizontal="center" vertical="top"/>
      <protection locked="0"/>
    </xf>
    <xf numFmtId="0" fontId="11" fillId="9" borderId="1" xfId="4" applyFont="1" applyFill="1" applyBorder="1" applyAlignment="1" applyProtection="1">
      <alignment horizontal="center" vertical="top"/>
      <protection locked="0"/>
    </xf>
    <xf numFmtId="0" fontId="0" fillId="6" borderId="0" xfId="0" applyFill="1"/>
    <xf numFmtId="9" fontId="6" fillId="0" borderId="0" xfId="5" applyFont="1"/>
    <xf numFmtId="0" fontId="11" fillId="6" borderId="14" xfId="4" applyFont="1" applyFill="1" applyBorder="1" applyAlignment="1" applyProtection="1">
      <alignment horizontal="center" vertical="center"/>
      <protection locked="0"/>
    </xf>
    <xf numFmtId="49" fontId="9" fillId="6" borderId="23" xfId="4" applyNumberFormat="1" applyFont="1" applyFill="1" applyBorder="1" applyAlignment="1" applyProtection="1">
      <alignment horizontal="left" vertical="center"/>
    </xf>
    <xf numFmtId="0" fontId="9" fillId="6" borderId="16" xfId="3" applyFont="1" applyFill="1" applyBorder="1" applyAlignment="1" applyProtection="1">
      <alignment vertical="center"/>
    </xf>
    <xf numFmtId="49" fontId="10" fillId="6" borderId="16" xfId="4" applyNumberFormat="1" applyFont="1" applyFill="1" applyBorder="1" applyAlignment="1" applyProtection="1">
      <alignment horizontal="left" vertical="center"/>
    </xf>
    <xf numFmtId="167" fontId="0" fillId="6" borderId="0" xfId="0" applyNumberFormat="1" applyFill="1"/>
    <xf numFmtId="165" fontId="9" fillId="9" borderId="23" xfId="2" applyNumberFormat="1" applyFont="1" applyFill="1" applyBorder="1" applyAlignment="1" applyProtection="1">
      <alignment horizontal="right" vertical="center"/>
    </xf>
    <xf numFmtId="165" fontId="9" fillId="6" borderId="23" xfId="2" applyNumberFormat="1" applyFont="1" applyFill="1" applyBorder="1" applyAlignment="1" applyProtection="1">
      <alignment horizontal="right" vertical="center"/>
    </xf>
    <xf numFmtId="165" fontId="14" fillId="8" borderId="23" xfId="2" applyNumberFormat="1" applyFont="1" applyFill="1" applyBorder="1" applyAlignment="1" applyProtection="1">
      <alignment horizontal="right" vertical="top"/>
    </xf>
    <xf numFmtId="165" fontId="9" fillId="0" borderId="14" xfId="2" applyNumberFormat="1" applyFont="1" applyFill="1" applyBorder="1" applyAlignment="1" applyProtection="1">
      <alignment horizontal="right" vertical="center"/>
    </xf>
    <xf numFmtId="165" fontId="9" fillId="9" borderId="26" xfId="2" applyNumberFormat="1" applyFont="1" applyFill="1" applyBorder="1" applyAlignment="1" applyProtection="1">
      <alignment horizontal="right" vertical="center"/>
    </xf>
    <xf numFmtId="165" fontId="9" fillId="9" borderId="14" xfId="2" applyNumberFormat="1" applyFont="1" applyFill="1" applyBorder="1" applyAlignment="1" applyProtection="1">
      <alignment horizontal="right" vertical="center"/>
    </xf>
    <xf numFmtId="165" fontId="9" fillId="6" borderId="14" xfId="2" applyNumberFormat="1" applyFont="1" applyFill="1" applyBorder="1" applyAlignment="1" applyProtection="1">
      <alignment horizontal="right" vertical="center"/>
    </xf>
    <xf numFmtId="165" fontId="12" fillId="10" borderId="23" xfId="1" applyNumberFormat="1" applyFont="1" applyFill="1" applyBorder="1" applyAlignment="1" applyProtection="1">
      <alignment horizontal="left"/>
    </xf>
    <xf numFmtId="165" fontId="9" fillId="0" borderId="23" xfId="2" applyNumberFormat="1" applyFont="1" applyFill="1" applyBorder="1" applyAlignment="1" applyProtection="1">
      <alignment horizontal="right" vertical="center"/>
      <protection locked="0"/>
    </xf>
    <xf numFmtId="9" fontId="6" fillId="6" borderId="0" xfId="5" applyFont="1" applyFill="1"/>
    <xf numFmtId="0" fontId="0" fillId="6" borderId="0" xfId="0" applyFill="1" applyAlignment="1">
      <alignment horizontal="center"/>
    </xf>
    <xf numFmtId="0" fontId="7" fillId="0" borderId="20" xfId="0" applyFont="1" applyBorder="1"/>
    <xf numFmtId="0" fontId="9" fillId="6" borderId="1" xfId="0" applyFont="1" applyFill="1" applyBorder="1" applyAlignment="1" applyProtection="1">
      <alignment horizontal="left"/>
    </xf>
    <xf numFmtId="0" fontId="9" fillId="6" borderId="1" xfId="0" applyFont="1" applyFill="1" applyBorder="1" applyAlignment="1" applyProtection="1">
      <alignment horizontal="left" wrapText="1"/>
    </xf>
    <xf numFmtId="1" fontId="12" fillId="0" borderId="0" xfId="0" applyNumberFormat="1" applyFont="1" applyFill="1" applyBorder="1" applyAlignment="1" applyProtection="1">
      <alignment horizontal="left"/>
    </xf>
    <xf numFmtId="49" fontId="12" fillId="2" borderId="0" xfId="0" applyNumberFormat="1" applyFont="1" applyFill="1" applyBorder="1" applyAlignment="1" applyProtection="1"/>
    <xf numFmtId="1" fontId="12" fillId="2" borderId="0" xfId="0" applyNumberFormat="1" applyFont="1" applyFill="1" applyBorder="1" applyAlignment="1" applyProtection="1">
      <alignment horizontal="left" wrapText="1"/>
    </xf>
    <xf numFmtId="49" fontId="11" fillId="0" borderId="0" xfId="0" applyNumberFormat="1" applyFont="1" applyFill="1" applyBorder="1" applyAlignment="1" applyProtection="1">
      <alignment horizontal="center"/>
    </xf>
    <xf numFmtId="1" fontId="12" fillId="0" borderId="0" xfId="0" applyNumberFormat="1" applyFont="1" applyFill="1" applyBorder="1" applyAlignment="1" applyProtection="1">
      <alignment horizontal="center"/>
    </xf>
    <xf numFmtId="49" fontId="9" fillId="2" borderId="0" xfId="0" applyNumberFormat="1" applyFont="1" applyFill="1" applyBorder="1" applyAlignment="1" applyProtection="1"/>
    <xf numFmtId="0" fontId="9" fillId="2" borderId="0" xfId="0" applyFont="1" applyFill="1" applyBorder="1" applyAlignment="1" applyProtection="1">
      <alignment horizontal="right" wrapText="1"/>
    </xf>
    <xf numFmtId="0" fontId="9" fillId="2" borderId="0" xfId="0" applyFont="1" applyFill="1" applyBorder="1" applyAlignment="1" applyProtection="1">
      <alignment horizontal="center"/>
    </xf>
    <xf numFmtId="44" fontId="12" fillId="2" borderId="15" xfId="0" applyNumberFormat="1" applyFont="1" applyFill="1" applyBorder="1" applyAlignment="1" applyProtection="1"/>
    <xf numFmtId="0" fontId="9" fillId="2" borderId="0" xfId="0" applyFont="1" applyFill="1" applyBorder="1" applyAlignment="1">
      <alignment horizontal="center"/>
    </xf>
    <xf numFmtId="44" fontId="12" fillId="2" borderId="4" xfId="0" applyNumberFormat="1" applyFont="1" applyFill="1" applyBorder="1" applyAlignment="1" applyProtection="1"/>
    <xf numFmtId="44" fontId="12" fillId="2" borderId="9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49" fontId="12" fillId="4" borderId="1" xfId="0" applyNumberFormat="1" applyFont="1" applyFill="1" applyBorder="1" applyAlignment="1" applyProtection="1">
      <alignment horizontal="left" wrapText="1"/>
    </xf>
    <xf numFmtId="0" fontId="12" fillId="4" borderId="1" xfId="0" applyFont="1" applyFill="1" applyBorder="1" applyAlignment="1" applyProtection="1">
      <alignment horizontal="left" wrapText="1"/>
    </xf>
    <xf numFmtId="44" fontId="12" fillId="4" borderId="33" xfId="0" applyNumberFormat="1" applyFont="1" applyFill="1" applyBorder="1" applyAlignment="1" applyProtection="1">
      <alignment wrapText="1"/>
    </xf>
    <xf numFmtId="49" fontId="9" fillId="5" borderId="1" xfId="0" applyNumberFormat="1" applyFont="1" applyFill="1" applyBorder="1" applyAlignment="1" applyProtection="1">
      <alignment horizontal="left"/>
    </xf>
    <xf numFmtId="0" fontId="12" fillId="5" borderId="1" xfId="0" applyFont="1" applyFill="1" applyBorder="1" applyAlignment="1" applyProtection="1">
      <alignment horizontal="left"/>
    </xf>
    <xf numFmtId="44" fontId="12" fillId="5" borderId="1" xfId="0" applyNumberFormat="1" applyFont="1" applyFill="1" applyBorder="1" applyAlignment="1" applyProtection="1"/>
    <xf numFmtId="1" fontId="9" fillId="0" borderId="1" xfId="0" applyNumberFormat="1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 applyProtection="1">
      <alignment horizontal="left" wrapText="1"/>
    </xf>
    <xf numFmtId="49" fontId="9" fillId="0" borderId="1" xfId="0" applyNumberFormat="1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 shrinkToFit="1"/>
    </xf>
    <xf numFmtId="0" fontId="9" fillId="0" borderId="12" xfId="0" applyFont="1" applyFill="1" applyBorder="1" applyAlignment="1" applyProtection="1">
      <alignment horizontal="left" shrinkToFit="1"/>
    </xf>
    <xf numFmtId="49" fontId="9" fillId="0" borderId="1" xfId="0" applyNumberFormat="1" applyFont="1" applyFill="1" applyBorder="1" applyAlignment="1" applyProtection="1">
      <alignment horizontal="left" shrinkToFit="1"/>
    </xf>
    <xf numFmtId="49" fontId="9" fillId="0" borderId="1" xfId="0" applyNumberFormat="1" applyFont="1" applyFill="1" applyBorder="1" applyAlignment="1" applyProtection="1">
      <alignment horizontal="left" vertical="top" shrinkToFit="1"/>
    </xf>
    <xf numFmtId="0" fontId="9" fillId="0" borderId="1" xfId="0" applyFont="1" applyFill="1" applyBorder="1" applyAlignment="1" applyProtection="1">
      <alignment horizontal="left" vertical="top" wrapText="1"/>
    </xf>
    <xf numFmtId="49" fontId="9" fillId="0" borderId="1" xfId="0" applyNumberFormat="1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horizontal="left" vertical="top" shrinkToFit="1"/>
    </xf>
    <xf numFmtId="1" fontId="12" fillId="5" borderId="1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 wrapText="1"/>
    </xf>
    <xf numFmtId="0" fontId="9" fillId="0" borderId="1" xfId="0" applyFont="1" applyFill="1" applyBorder="1" applyAlignment="1">
      <alignment horizontal="left"/>
    </xf>
    <xf numFmtId="49" fontId="9" fillId="0" borderId="12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 wrapText="1" shrinkToFit="1"/>
    </xf>
    <xf numFmtId="49" fontId="9" fillId="5" borderId="1" xfId="0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 wrapText="1"/>
    </xf>
    <xf numFmtId="3" fontId="9" fillId="0" borderId="1" xfId="5" applyNumberFormat="1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 wrapText="1" shrinkToFit="1"/>
    </xf>
    <xf numFmtId="49" fontId="9" fillId="0" borderId="1" xfId="0" applyNumberFormat="1" applyFont="1" applyBorder="1" applyAlignment="1" applyProtection="1">
      <alignment horizontal="left" shrinkToFit="1"/>
    </xf>
    <xf numFmtId="0" fontId="9" fillId="0" borderId="1" xfId="0" applyFont="1" applyBorder="1" applyAlignment="1" applyProtection="1">
      <alignment horizontal="left" wrapText="1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 shrinkToFit="1"/>
    </xf>
    <xf numFmtId="0" fontId="9" fillId="0" borderId="1" xfId="0" applyFont="1" applyBorder="1" applyAlignment="1" applyProtection="1">
      <alignment horizontal="left" wrapText="1" shrinkToFit="1"/>
    </xf>
    <xf numFmtId="49" fontId="9" fillId="0" borderId="1" xfId="0" applyNumberFormat="1" applyFont="1" applyBorder="1" applyAlignment="1" applyProtection="1">
      <alignment horizontal="left"/>
    </xf>
    <xf numFmtId="17" fontId="9" fillId="0" borderId="1" xfId="0" applyNumberFormat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left"/>
    </xf>
    <xf numFmtId="44" fontId="9" fillId="0" borderId="1" xfId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16" fontId="9" fillId="0" borderId="1" xfId="0" applyNumberFormat="1" applyFont="1" applyFill="1" applyBorder="1" applyAlignment="1" applyProtection="1">
      <alignment horizontal="left"/>
    </xf>
    <xf numFmtId="49" fontId="9" fillId="6" borderId="1" xfId="0" applyNumberFormat="1" applyFont="1" applyFill="1" applyBorder="1" applyAlignment="1" applyProtection="1">
      <alignment horizontal="left"/>
    </xf>
    <xf numFmtId="164" fontId="17" fillId="2" borderId="8" xfId="0" applyNumberFormat="1" applyFont="1" applyFill="1" applyBorder="1" applyAlignment="1" applyProtection="1">
      <alignment horizontal="center"/>
      <protection locked="0"/>
    </xf>
    <xf numFmtId="0" fontId="11" fillId="0" borderId="25" xfId="4" applyFont="1" applyFill="1" applyBorder="1" applyAlignment="1" applyProtection="1">
      <alignment horizontal="center" vertical="center"/>
      <protection locked="0"/>
    </xf>
    <xf numFmtId="49" fontId="9" fillId="0" borderId="26" xfId="4" applyNumberFormat="1" applyFont="1" applyFill="1" applyBorder="1" applyAlignment="1" applyProtection="1">
      <alignment horizontal="left" vertical="center"/>
    </xf>
    <xf numFmtId="49" fontId="10" fillId="6" borderId="20" xfId="4" applyNumberFormat="1" applyFont="1" applyFill="1" applyBorder="1" applyAlignment="1" applyProtection="1">
      <alignment horizontal="left" vertical="center"/>
    </xf>
    <xf numFmtId="49" fontId="9" fillId="6" borderId="0" xfId="4" applyNumberFormat="1" applyFont="1" applyFill="1" applyBorder="1" applyAlignment="1" applyProtection="1">
      <alignment horizontal="left" vertical="center"/>
    </xf>
    <xf numFmtId="165" fontId="9" fillId="0" borderId="21" xfId="2" applyNumberFormat="1" applyFont="1" applyFill="1" applyBorder="1" applyAlignment="1" applyProtection="1">
      <alignment horizontal="right" vertical="center"/>
    </xf>
    <xf numFmtId="1" fontId="1" fillId="6" borderId="0" xfId="0" applyNumberFormat="1" applyFont="1" applyFill="1" applyBorder="1" applyAlignment="1" applyProtection="1">
      <alignment horizontal="left"/>
    </xf>
    <xf numFmtId="49" fontId="1" fillId="6" borderId="0" xfId="0" applyNumberFormat="1" applyFont="1" applyFill="1" applyBorder="1" applyAlignment="1" applyProtection="1"/>
    <xf numFmtId="1" fontId="1" fillId="6" borderId="0" xfId="0" applyNumberFormat="1" applyFont="1" applyFill="1" applyBorder="1" applyAlignment="1" applyProtection="1">
      <alignment horizontal="left" wrapText="1"/>
    </xf>
    <xf numFmtId="49" fontId="2" fillId="6" borderId="0" xfId="0" applyNumberFormat="1" applyFont="1" applyFill="1" applyBorder="1" applyAlignment="1" applyProtection="1">
      <alignment horizontal="center"/>
    </xf>
    <xf numFmtId="1" fontId="1" fillId="6" borderId="0" xfId="0" applyNumberFormat="1" applyFont="1" applyFill="1" applyBorder="1" applyAlignment="1" applyProtection="1"/>
    <xf numFmtId="1" fontId="1" fillId="6" borderId="0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/>
    <xf numFmtId="0" fontId="3" fillId="6" borderId="0" xfId="0" applyFont="1" applyFill="1" applyBorder="1" applyAlignment="1" applyProtection="1">
      <alignment horizontal="right" wrapText="1"/>
    </xf>
    <xf numFmtId="0" fontId="3" fillId="6" borderId="0" xfId="0" applyFont="1" applyFill="1" applyBorder="1" applyAlignment="1" applyProtection="1">
      <alignment horizontal="right"/>
    </xf>
    <xf numFmtId="44" fontId="1" fillId="6" borderId="15" xfId="0" applyNumberFormat="1" applyFont="1" applyFill="1" applyBorder="1" applyAlignment="1" applyProtection="1"/>
    <xf numFmtId="44" fontId="3" fillId="6" borderId="3" xfId="0" applyNumberFormat="1" applyFont="1" applyFill="1" applyBorder="1" applyAlignment="1" applyProtection="1">
      <alignment horizontal="right"/>
    </xf>
    <xf numFmtId="44" fontId="1" fillId="6" borderId="4" xfId="0" applyNumberFormat="1" applyFont="1" applyFill="1" applyBorder="1" applyAlignment="1" applyProtection="1"/>
    <xf numFmtId="44" fontId="3" fillId="6" borderId="5" xfId="0" applyNumberFormat="1" applyFont="1" applyFill="1" applyBorder="1" applyAlignment="1" applyProtection="1">
      <alignment horizontal="right"/>
    </xf>
    <xf numFmtId="44" fontId="1" fillId="6" borderId="9" xfId="0" applyNumberFormat="1" applyFont="1" applyFill="1" applyBorder="1" applyAlignment="1" applyProtection="1"/>
    <xf numFmtId="44" fontId="3" fillId="6" borderId="11" xfId="0" applyNumberFormat="1" applyFont="1" applyFill="1" applyBorder="1" applyAlignment="1" applyProtection="1">
      <alignment horizontal="right"/>
    </xf>
    <xf numFmtId="0" fontId="3" fillId="6" borderId="24" xfId="0" applyFont="1" applyFill="1" applyBorder="1" applyAlignment="1" applyProtection="1">
      <alignment wrapText="1"/>
      <protection locked="0"/>
    </xf>
    <xf numFmtId="1" fontId="3" fillId="6" borderId="0" xfId="0" applyNumberFormat="1" applyFont="1" applyFill="1" applyBorder="1" applyAlignment="1" applyProtection="1"/>
    <xf numFmtId="0" fontId="3" fillId="6" borderId="0" xfId="0" applyFont="1" applyFill="1" applyBorder="1" applyAlignment="1" applyProtection="1">
      <alignment horizontal="left"/>
    </xf>
    <xf numFmtId="0" fontId="3" fillId="6" borderId="0" xfId="0" applyFont="1" applyFill="1" applyBorder="1" applyAlignment="1" applyProtection="1">
      <alignment horizontal="left" wrapText="1"/>
    </xf>
    <xf numFmtId="0" fontId="3" fillId="6" borderId="0" xfId="0" applyFont="1" applyFill="1" applyBorder="1" applyAlignment="1" applyProtection="1">
      <alignment horizontal="center"/>
    </xf>
    <xf numFmtId="0" fontId="0" fillId="0" borderId="0" xfId="0" applyFont="1"/>
    <xf numFmtId="0" fontId="23" fillId="2" borderId="0" xfId="0" applyFont="1" applyFill="1" applyBorder="1" applyAlignment="1" applyProtection="1">
      <alignment horizontal="left" wrapText="1" indent="14"/>
    </xf>
    <xf numFmtId="1" fontId="9" fillId="2" borderId="0" xfId="0" applyNumberFormat="1" applyFont="1" applyFill="1" applyBorder="1" applyAlignment="1" applyProtection="1">
      <alignment horizontal="right"/>
    </xf>
    <xf numFmtId="1" fontId="18" fillId="2" borderId="5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3" fillId="2" borderId="2" xfId="0" applyFont="1" applyFill="1" applyBorder="1" applyAlignment="1" applyProtection="1">
      <alignment horizontal="left"/>
    </xf>
    <xf numFmtId="0" fontId="9" fillId="2" borderId="24" xfId="0" applyFont="1" applyFill="1" applyBorder="1" applyAlignment="1" applyProtection="1">
      <protection locked="0"/>
    </xf>
    <xf numFmtId="1" fontId="1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wrapText="1"/>
    </xf>
    <xf numFmtId="1" fontId="26" fillId="2" borderId="0" xfId="0" applyNumberFormat="1" applyFont="1" applyFill="1" applyBorder="1" applyAlignment="1" applyProtection="1">
      <alignment vertical="top" wrapText="1"/>
    </xf>
    <xf numFmtId="1" fontId="12" fillId="0" borderId="15" xfId="0" applyNumberFormat="1" applyFont="1" applyFill="1" applyBorder="1" applyAlignment="1" applyProtection="1">
      <alignment horizontal="left"/>
    </xf>
    <xf numFmtId="49" fontId="12" fillId="2" borderId="2" xfId="0" applyNumberFormat="1" applyFont="1" applyFill="1" applyBorder="1" applyAlignment="1" applyProtection="1"/>
    <xf numFmtId="1" fontId="12" fillId="2" borderId="2" xfId="0" applyNumberFormat="1" applyFont="1" applyFill="1" applyBorder="1" applyAlignment="1" applyProtection="1">
      <alignment horizontal="left" wrapText="1"/>
    </xf>
    <xf numFmtId="49" fontId="11" fillId="0" borderId="2" xfId="0" applyNumberFormat="1" applyFont="1" applyFill="1" applyBorder="1" applyAlignment="1" applyProtection="1">
      <alignment horizontal="center"/>
    </xf>
    <xf numFmtId="1" fontId="12" fillId="0" borderId="4" xfId="0" applyNumberFormat="1" applyFont="1" applyFill="1" applyBorder="1" applyAlignment="1" applyProtection="1">
      <alignment horizontal="center"/>
    </xf>
    <xf numFmtId="1" fontId="9" fillId="2" borderId="4" xfId="0" applyNumberFormat="1" applyFont="1" applyFill="1" applyBorder="1" applyAlignment="1" applyProtection="1">
      <alignment horizontal="left"/>
    </xf>
    <xf numFmtId="1" fontId="26" fillId="2" borderId="5" xfId="0" applyNumberFormat="1" applyFont="1" applyFill="1" applyBorder="1" applyAlignment="1" applyProtection="1">
      <alignment vertical="top" wrapText="1"/>
    </xf>
    <xf numFmtId="0" fontId="9" fillId="2" borderId="24" xfId="0" applyFont="1" applyFill="1" applyBorder="1" applyAlignment="1" applyProtection="1"/>
    <xf numFmtId="0" fontId="9" fillId="2" borderId="19" xfId="0" applyFont="1" applyFill="1" applyBorder="1" applyAlignment="1" applyProtection="1">
      <alignment horizontal="center"/>
    </xf>
    <xf numFmtId="1" fontId="9" fillId="2" borderId="4" xfId="0" applyNumberFormat="1" applyFont="1" applyFill="1" applyBorder="1" applyAlignment="1" applyProtection="1">
      <alignment vertical="top"/>
    </xf>
    <xf numFmtId="1" fontId="9" fillId="2" borderId="0" xfId="0" applyNumberFormat="1" applyFont="1" applyFill="1" applyBorder="1" applyAlignment="1" applyProtection="1">
      <alignment vertical="top"/>
    </xf>
    <xf numFmtId="0" fontId="7" fillId="0" borderId="5" xfId="0" applyFont="1" applyBorder="1" applyProtection="1"/>
    <xf numFmtId="1" fontId="23" fillId="3" borderId="6" xfId="0" applyNumberFormat="1" applyFont="1" applyFill="1" applyBorder="1" applyAlignment="1" applyProtection="1">
      <alignment horizontal="center" vertical="center"/>
    </xf>
    <xf numFmtId="49" fontId="23" fillId="3" borderId="1" xfId="0" applyNumberFormat="1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Protection="1"/>
    <xf numFmtId="44" fontId="23" fillId="3" borderId="1" xfId="1" applyNumberFormat="1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44" fontId="9" fillId="0" borderId="17" xfId="1" applyNumberFormat="1" applyFont="1" applyFill="1" applyBorder="1" applyAlignment="1" applyProtection="1">
      <alignment horizontal="left"/>
      <protection locked="0"/>
    </xf>
    <xf numFmtId="44" fontId="9" fillId="0" borderId="17" xfId="1" applyNumberFormat="1" applyFont="1" applyFill="1" applyBorder="1" applyAlignment="1" applyProtection="1">
      <alignment horizontal="center"/>
      <protection locked="0"/>
    </xf>
    <xf numFmtId="1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44" fontId="7" fillId="0" borderId="1" xfId="0" applyNumberFormat="1" applyFont="1" applyBorder="1" applyAlignment="1" applyProtection="1">
      <alignment vertical="center"/>
      <protection locked="0"/>
    </xf>
    <xf numFmtId="49" fontId="9" fillId="0" borderId="7" xfId="0" applyNumberFormat="1" applyFont="1" applyBorder="1" applyAlignment="1" applyProtection="1">
      <alignment vertical="center" wrapText="1"/>
      <protection locked="0"/>
    </xf>
    <xf numFmtId="44" fontId="7" fillId="0" borderId="1" xfId="0" applyNumberFormat="1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vertical="center"/>
      <protection locked="0"/>
    </xf>
    <xf numFmtId="0" fontId="7" fillId="0" borderId="40" xfId="0" applyFont="1" applyBorder="1" applyAlignment="1" applyProtection="1">
      <alignment vertical="center"/>
      <protection locked="0"/>
    </xf>
    <xf numFmtId="44" fontId="7" fillId="0" borderId="40" xfId="0" applyNumberFormat="1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44" fontId="7" fillId="0" borderId="40" xfId="0" applyNumberFormat="1" applyFont="1" applyBorder="1" applyAlignment="1" applyProtection="1">
      <alignment vertical="center"/>
    </xf>
    <xf numFmtId="44" fontId="9" fillId="2" borderId="2" xfId="0" applyNumberFormat="1" applyFont="1" applyFill="1" applyBorder="1" applyAlignment="1" applyProtection="1">
      <alignment horizontal="right"/>
    </xf>
    <xf numFmtId="44" fontId="9" fillId="2" borderId="0" xfId="0" applyNumberFormat="1" applyFont="1" applyFill="1" applyBorder="1" applyAlignment="1" applyProtection="1">
      <alignment horizontal="right"/>
    </xf>
    <xf numFmtId="44" fontId="9" fillId="2" borderId="10" xfId="0" applyNumberFormat="1" applyFont="1" applyFill="1" applyBorder="1" applyAlignment="1" applyProtection="1">
      <alignment horizontal="right"/>
    </xf>
    <xf numFmtId="44" fontId="12" fillId="4" borderId="21" xfId="0" applyNumberFormat="1" applyFont="1" applyFill="1" applyBorder="1" applyAlignment="1" applyProtection="1">
      <alignment horizontal="right" wrapText="1"/>
    </xf>
    <xf numFmtId="44" fontId="9" fillId="7" borderId="23" xfId="0" applyNumberFormat="1" applyFont="1" applyFill="1" applyBorder="1" applyAlignment="1" applyProtection="1">
      <alignment horizontal="right"/>
    </xf>
    <xf numFmtId="44" fontId="9" fillId="0" borderId="23" xfId="0" applyNumberFormat="1" applyFont="1" applyFill="1" applyBorder="1" applyAlignment="1" applyProtection="1">
      <alignment horizontal="right"/>
    </xf>
    <xf numFmtId="49" fontId="9" fillId="6" borderId="1" xfId="0" applyNumberFormat="1" applyFont="1" applyFill="1" applyBorder="1" applyAlignment="1" applyProtection="1">
      <alignment horizontal="left" shrinkToFit="1"/>
    </xf>
    <xf numFmtId="164" fontId="17" fillId="2" borderId="8" xfId="0" applyNumberFormat="1" applyFont="1" applyFill="1" applyBorder="1" applyAlignment="1" applyProtection="1">
      <protection locked="0"/>
    </xf>
    <xf numFmtId="164" fontId="4" fillId="6" borderId="8" xfId="0" applyNumberFormat="1" applyFont="1" applyFill="1" applyBorder="1" applyAlignment="1" applyProtection="1">
      <protection locked="0"/>
    </xf>
    <xf numFmtId="0" fontId="15" fillId="9" borderId="21" xfId="0" applyFont="1" applyFill="1" applyBorder="1" applyAlignment="1" applyProtection="1"/>
    <xf numFmtId="0" fontId="23" fillId="3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 vertical="top" wrapText="1"/>
    </xf>
    <xf numFmtId="1" fontId="25" fillId="2" borderId="5" xfId="0" applyNumberFormat="1" applyFont="1" applyFill="1" applyBorder="1" applyAlignment="1" applyProtection="1">
      <alignment horizontal="center" vertical="top" wrapText="1"/>
    </xf>
    <xf numFmtId="0" fontId="30" fillId="0" borderId="0" xfId="0" applyFont="1"/>
    <xf numFmtId="0" fontId="23" fillId="2" borderId="0" xfId="0" applyFont="1" applyFill="1" applyBorder="1" applyAlignment="1" applyProtection="1">
      <alignment horizontal="left"/>
    </xf>
    <xf numFmtId="49" fontId="9" fillId="0" borderId="43" xfId="0" applyNumberFormat="1" applyFont="1" applyFill="1" applyBorder="1" applyAlignment="1" applyProtection="1">
      <alignment horizontal="left" shrinkToFit="1"/>
    </xf>
    <xf numFmtId="49" fontId="9" fillId="0" borderId="33" xfId="0" applyNumberFormat="1" applyFont="1" applyFill="1" applyBorder="1" applyAlignment="1" applyProtection="1">
      <alignment horizontal="left" shrinkToFit="1"/>
    </xf>
    <xf numFmtId="44" fontId="9" fillId="0" borderId="1" xfId="0" applyNumberFormat="1" applyFont="1" applyFill="1" applyBorder="1" applyAlignment="1" applyProtection="1"/>
    <xf numFmtId="44" fontId="9" fillId="5" borderId="1" xfId="0" applyNumberFormat="1" applyFont="1" applyFill="1" applyBorder="1" applyAlignment="1" applyProtection="1"/>
    <xf numFmtId="8" fontId="9" fillId="0" borderId="1" xfId="0" applyNumberFormat="1" applyFont="1" applyFill="1" applyBorder="1" applyAlignment="1" applyProtection="1"/>
    <xf numFmtId="165" fontId="9" fillId="0" borderId="1" xfId="0" applyNumberFormat="1" applyFont="1" applyFill="1" applyBorder="1" applyAlignment="1" applyProtection="1">
      <alignment vertical="top"/>
    </xf>
    <xf numFmtId="8" fontId="9" fillId="0" borderId="1" xfId="0" applyNumberFormat="1" applyFont="1" applyFill="1" applyBorder="1" applyAlignment="1" applyProtection="1">
      <alignment vertical="center"/>
    </xf>
    <xf numFmtId="44" fontId="9" fillId="5" borderId="1" xfId="0" applyNumberFormat="1" applyFont="1" applyFill="1" applyBorder="1" applyAlignment="1"/>
    <xf numFmtId="8" fontId="9" fillId="6" borderId="1" xfId="0" applyNumberFormat="1" applyFont="1" applyFill="1" applyBorder="1" applyAlignment="1"/>
    <xf numFmtId="44" fontId="9" fillId="0" borderId="1" xfId="1" applyNumberFormat="1" applyFont="1" applyFill="1" applyBorder="1" applyAlignment="1" applyProtection="1"/>
    <xf numFmtId="44" fontId="9" fillId="0" borderId="1" xfId="0" applyNumberFormat="1" applyFont="1" applyBorder="1" applyAlignment="1" applyProtection="1"/>
    <xf numFmtId="44" fontId="9" fillId="6" borderId="1" xfId="0" applyNumberFormat="1" applyFont="1" applyFill="1" applyBorder="1" applyAlignment="1" applyProtection="1"/>
    <xf numFmtId="0" fontId="9" fillId="0" borderId="0" xfId="0" applyFont="1"/>
    <xf numFmtId="49" fontId="9" fillId="5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 wrapText="1"/>
    </xf>
    <xf numFmtId="167" fontId="9" fillId="0" borderId="1" xfId="0" applyNumberFormat="1" applyFont="1" applyFill="1" applyBorder="1" applyAlignment="1">
      <alignment horizontal="left"/>
    </xf>
    <xf numFmtId="167" fontId="9" fillId="0" borderId="1" xfId="0" applyNumberFormat="1" applyFont="1" applyFill="1" applyBorder="1" applyAlignment="1"/>
    <xf numFmtId="0" fontId="9" fillId="6" borderId="1" xfId="0" applyFont="1" applyFill="1" applyBorder="1" applyAlignment="1">
      <alignment horizontal="left" vertical="center"/>
    </xf>
    <xf numFmtId="0" fontId="9" fillId="0" borderId="32" xfId="0" applyFont="1" applyBorder="1" applyAlignment="1">
      <alignment horizontal="left" vertical="center" wrapText="1"/>
    </xf>
    <xf numFmtId="167" fontId="9" fillId="0" borderId="1" xfId="0" applyNumberFormat="1" applyFont="1" applyBorder="1" applyAlignment="1">
      <alignment horizontal="left"/>
    </xf>
    <xf numFmtId="167" fontId="9" fillId="0" borderId="1" xfId="0" applyNumberFormat="1" applyFont="1" applyBorder="1" applyAlignment="1"/>
    <xf numFmtId="0" fontId="12" fillId="0" borderId="1" xfId="0" applyFont="1" applyFill="1" applyBorder="1" applyAlignment="1" applyProtection="1">
      <alignment horizontal="center" vertical="center"/>
      <protection locked="0"/>
    </xf>
    <xf numFmtId="0" fontId="9" fillId="6" borderId="32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 applyProtection="1">
      <alignment horizontal="left"/>
    </xf>
    <xf numFmtId="0" fontId="9" fillId="0" borderId="1" xfId="0" applyFont="1" applyFill="1" applyBorder="1"/>
    <xf numFmtId="0" fontId="9" fillId="0" borderId="17" xfId="0" applyFont="1" applyFill="1" applyBorder="1" applyAlignment="1" applyProtection="1">
      <alignment horizontal="left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Font="1" applyFill="1"/>
    <xf numFmtId="0" fontId="9" fillId="0" borderId="0" xfId="0" applyFont="1" applyAlignment="1">
      <alignment horizontal="center"/>
    </xf>
    <xf numFmtId="1" fontId="12" fillId="0" borderId="2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6" borderId="18" xfId="4" applyNumberFormat="1" applyFont="1" applyFill="1" applyBorder="1" applyAlignment="1" applyProtection="1">
      <alignment horizontal="left" vertical="center"/>
    </xf>
    <xf numFmtId="0" fontId="12" fillId="0" borderId="16" xfId="4" applyFont="1" applyFill="1" applyBorder="1" applyAlignment="1" applyProtection="1">
      <alignment horizontal="center" vertical="center"/>
      <protection locked="0"/>
    </xf>
    <xf numFmtId="166" fontId="9" fillId="0" borderId="22" xfId="2" applyNumberFormat="1" applyFont="1" applyFill="1" applyBorder="1" applyAlignment="1" applyProtection="1">
      <alignment horizontal="right" vertical="center"/>
    </xf>
    <xf numFmtId="166" fontId="9" fillId="9" borderId="17" xfId="2" applyNumberFormat="1" applyFont="1" applyFill="1" applyBorder="1" applyAlignment="1" applyProtection="1">
      <alignment horizontal="right" vertical="center"/>
    </xf>
    <xf numFmtId="166" fontId="9" fillId="9" borderId="17" xfId="4" applyNumberFormat="1" applyFont="1" applyFill="1" applyBorder="1" applyAlignment="1" applyProtection="1">
      <alignment vertical="center"/>
    </xf>
    <xf numFmtId="166" fontId="9" fillId="6" borderId="1" xfId="4" applyNumberFormat="1" applyFont="1" applyFill="1" applyBorder="1" applyAlignment="1" applyProtection="1">
      <alignment vertical="center"/>
    </xf>
    <xf numFmtId="166" fontId="9" fillId="6" borderId="17" xfId="2" applyNumberFormat="1" applyFont="1" applyFill="1" applyBorder="1" applyAlignment="1" applyProtection="1">
      <alignment horizontal="right" vertical="center"/>
    </xf>
    <xf numFmtId="166" fontId="9" fillId="0" borderId="13" xfId="2" applyNumberFormat="1" applyFont="1" applyFill="1" applyBorder="1" applyAlignment="1" applyProtection="1">
      <alignment horizontal="right" vertical="top"/>
    </xf>
    <xf numFmtId="166" fontId="9" fillId="6" borderId="13" xfId="2" applyNumberFormat="1" applyFont="1" applyFill="1" applyBorder="1" applyAlignment="1" applyProtection="1">
      <alignment horizontal="right" vertical="top"/>
    </xf>
    <xf numFmtId="166" fontId="9" fillId="9" borderId="27" xfId="2" applyNumberFormat="1" applyFont="1" applyFill="1" applyBorder="1" applyAlignment="1" applyProtection="1">
      <alignment horizontal="right" vertical="top"/>
    </xf>
    <xf numFmtId="166" fontId="9" fillId="9" borderId="13" xfId="4" applyNumberFormat="1" applyFont="1" applyFill="1" applyBorder="1" applyAlignment="1" applyProtection="1">
      <alignment vertical="top"/>
    </xf>
    <xf numFmtId="166" fontId="9" fillId="9" borderId="13" xfId="2" applyNumberFormat="1" applyFont="1" applyFill="1" applyBorder="1" applyAlignment="1" applyProtection="1">
      <alignment horizontal="right" vertical="top"/>
    </xf>
    <xf numFmtId="166" fontId="9" fillId="6" borderId="13" xfId="2" applyNumberFormat="1" applyFont="1" applyFill="1" applyBorder="1" applyAlignment="1" applyProtection="1">
      <alignment horizontal="right" vertical="center"/>
    </xf>
    <xf numFmtId="166" fontId="9" fillId="9" borderId="13" xfId="2" applyNumberFormat="1" applyFont="1" applyFill="1" applyBorder="1" applyAlignment="1" applyProtection="1">
      <alignment horizontal="right" vertical="center"/>
    </xf>
    <xf numFmtId="166" fontId="9" fillId="0" borderId="13" xfId="2" applyNumberFormat="1" applyFont="1" applyFill="1" applyBorder="1" applyAlignment="1" applyProtection="1">
      <alignment horizontal="right" vertical="center"/>
    </xf>
    <xf numFmtId="49" fontId="33" fillId="12" borderId="0" xfId="0" applyNumberFormat="1" applyFont="1" applyFill="1" applyAlignment="1">
      <alignment horizontal="left" vertical="center"/>
    </xf>
    <xf numFmtId="0" fontId="33" fillId="12" borderId="0" xfId="0" applyNumberFormat="1" applyFont="1" applyFill="1" applyAlignment="1">
      <alignment horizontal="center" vertical="center"/>
    </xf>
    <xf numFmtId="49" fontId="34" fillId="13" borderId="0" xfId="0" applyNumberFormat="1" applyFont="1" applyFill="1" applyAlignment="1">
      <alignment horizontal="left" vertical="center"/>
    </xf>
    <xf numFmtId="169" fontId="34" fillId="13" borderId="0" xfId="0" applyNumberFormat="1" applyFont="1" applyFill="1" applyAlignment="1">
      <alignment horizontal="center" vertical="center"/>
    </xf>
    <xf numFmtId="170" fontId="34" fillId="13" borderId="0" xfId="0" applyNumberFormat="1" applyFont="1" applyFill="1" applyAlignment="1">
      <alignment horizontal="right" vertical="center"/>
    </xf>
    <xf numFmtId="0" fontId="7" fillId="0" borderId="44" xfId="0" applyFont="1" applyBorder="1" applyAlignment="1">
      <alignment vertical="center" wrapText="1"/>
    </xf>
    <xf numFmtId="168" fontId="9" fillId="9" borderId="20" xfId="4" applyNumberFormat="1" applyFont="1" applyFill="1" applyBorder="1" applyAlignment="1" applyProtection="1">
      <alignment horizontal="left" vertical="top" shrinkToFit="1"/>
    </xf>
    <xf numFmtId="168" fontId="9" fillId="9" borderId="0" xfId="4" applyNumberFormat="1" applyFont="1" applyFill="1" applyBorder="1" applyAlignment="1" applyProtection="1">
      <alignment horizontal="left" vertical="top" shrinkToFit="1"/>
    </xf>
    <xf numFmtId="168" fontId="9" fillId="9" borderId="29" xfId="4" applyNumberFormat="1" applyFont="1" applyFill="1" applyBorder="1" applyAlignment="1" applyProtection="1">
      <alignment horizontal="left" vertical="top" shrinkToFit="1"/>
    </xf>
    <xf numFmtId="166" fontId="9" fillId="0" borderId="17" xfId="2" applyNumberFormat="1" applyFont="1" applyFill="1" applyBorder="1" applyAlignment="1" applyProtection="1">
      <alignment horizontal="right" vertical="center"/>
    </xf>
    <xf numFmtId="165" fontId="9" fillId="0" borderId="23" xfId="2" applyNumberFormat="1" applyFont="1" applyFill="1" applyBorder="1" applyAlignment="1" applyProtection="1">
      <alignment horizontal="right" vertical="center"/>
    </xf>
    <xf numFmtId="49" fontId="9" fillId="9" borderId="23" xfId="4" applyNumberFormat="1" applyFont="1" applyFill="1" applyBorder="1" applyAlignment="1" applyProtection="1">
      <alignment horizontal="left" vertical="center"/>
    </xf>
    <xf numFmtId="49" fontId="9" fillId="9" borderId="24" xfId="4" applyNumberFormat="1" applyFont="1" applyFill="1" applyBorder="1" applyAlignment="1" applyProtection="1">
      <alignment horizontal="left" vertical="center"/>
    </xf>
    <xf numFmtId="49" fontId="12" fillId="0" borderId="14" xfId="4" applyNumberFormat="1" applyFont="1" applyFill="1" applyBorder="1" applyAlignment="1" applyProtection="1">
      <alignment horizontal="left" vertical="center"/>
    </xf>
    <xf numFmtId="166" fontId="9" fillId="0" borderId="17" xfId="4" applyNumberFormat="1" applyFont="1" applyFill="1" applyBorder="1" applyAlignment="1" applyProtection="1">
      <alignment vertical="center"/>
    </xf>
    <xf numFmtId="9" fontId="12" fillId="6" borderId="21" xfId="0" applyNumberFormat="1" applyFont="1" applyFill="1" applyBorder="1" applyAlignment="1" applyProtection="1">
      <alignment horizontal="left"/>
    </xf>
    <xf numFmtId="1" fontId="12" fillId="2" borderId="0" xfId="0" applyNumberFormat="1" applyFont="1" applyFill="1" applyBorder="1" applyAlignment="1" applyProtection="1">
      <alignment horizontal="center" vertical="top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1" fontId="18" fillId="2" borderId="3" xfId="0" applyNumberFormat="1" applyFont="1" applyFill="1" applyBorder="1" applyAlignment="1" applyProtection="1">
      <alignment horizontal="center"/>
      <protection locked="0"/>
    </xf>
    <xf numFmtId="1" fontId="18" fillId="2" borderId="9" xfId="0" applyNumberFormat="1" applyFont="1" applyFill="1" applyBorder="1" applyAlignment="1" applyProtection="1">
      <alignment horizontal="center"/>
      <protection locked="0"/>
    </xf>
    <xf numFmtId="1" fontId="18" fillId="2" borderId="11" xfId="0" applyNumberFormat="1" applyFont="1" applyFill="1" applyBorder="1" applyAlignment="1" applyProtection="1">
      <alignment horizontal="center"/>
      <protection locked="0"/>
    </xf>
    <xf numFmtId="0" fontId="7" fillId="6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9" fillId="2" borderId="24" xfId="0" applyFont="1" applyFill="1" applyBorder="1" applyAlignment="1" applyProtection="1">
      <alignment horizontal="center"/>
      <protection locked="0"/>
    </xf>
    <xf numFmtId="1" fontId="9" fillId="2" borderId="0" xfId="0" applyNumberFormat="1" applyFont="1" applyFill="1" applyBorder="1" applyAlignment="1" applyProtection="1">
      <alignment horizontal="right"/>
    </xf>
    <xf numFmtId="0" fontId="9" fillId="2" borderId="8" xfId="0" applyFont="1" applyFill="1" applyBorder="1" applyAlignment="1" applyProtection="1">
      <alignment horizontal="left" wrapText="1"/>
      <protection locked="0"/>
    </xf>
    <xf numFmtId="0" fontId="21" fillId="2" borderId="0" xfId="0" applyFont="1" applyFill="1" applyBorder="1" applyAlignment="1" applyProtection="1">
      <alignment horizontal="right" vertical="center" wrapText="1"/>
    </xf>
    <xf numFmtId="0" fontId="11" fillId="2" borderId="0" xfId="0" applyFont="1" applyFill="1" applyBorder="1" applyAlignment="1" applyProtection="1">
      <alignment horizontal="right" vertical="center" wrapText="1"/>
    </xf>
    <xf numFmtId="0" fontId="11" fillId="2" borderId="8" xfId="0" applyFont="1" applyFill="1" applyBorder="1" applyAlignment="1" applyProtection="1">
      <alignment horizontal="right" vertical="center" wrapText="1"/>
    </xf>
    <xf numFmtId="1" fontId="28" fillId="2" borderId="0" xfId="0" applyNumberFormat="1" applyFont="1" applyFill="1" applyBorder="1" applyAlignment="1" applyProtection="1">
      <alignment horizontal="right"/>
    </xf>
    <xf numFmtId="1" fontId="28" fillId="2" borderId="8" xfId="0" applyNumberFormat="1" applyFont="1" applyFill="1" applyBorder="1" applyAlignment="1" applyProtection="1">
      <alignment horizontal="right"/>
    </xf>
    <xf numFmtId="0" fontId="31" fillId="2" borderId="5" xfId="0" applyFont="1" applyFill="1" applyBorder="1" applyAlignment="1" applyProtection="1">
      <alignment horizontal="center" wrapText="1"/>
    </xf>
    <xf numFmtId="168" fontId="9" fillId="9" borderId="23" xfId="4" applyNumberFormat="1" applyFont="1" applyFill="1" applyBorder="1" applyAlignment="1" applyProtection="1">
      <alignment horizontal="left" vertical="center" shrinkToFit="1"/>
    </xf>
    <xf numFmtId="168" fontId="9" fillId="9" borderId="24" xfId="4" applyNumberFormat="1" applyFont="1" applyFill="1" applyBorder="1" applyAlignment="1" applyProtection="1">
      <alignment horizontal="left" vertical="center" shrinkToFit="1"/>
    </xf>
    <xf numFmtId="168" fontId="9" fillId="9" borderId="17" xfId="4" applyNumberFormat="1" applyFont="1" applyFill="1" applyBorder="1" applyAlignment="1" applyProtection="1">
      <alignment horizontal="left" vertical="center" shrinkToFit="1"/>
    </xf>
    <xf numFmtId="1" fontId="12" fillId="11" borderId="31" xfId="0" applyNumberFormat="1" applyFont="1" applyFill="1" applyBorder="1" applyAlignment="1" applyProtection="1">
      <alignment horizontal="center"/>
    </xf>
    <xf numFmtId="1" fontId="12" fillId="11" borderId="8" xfId="0" applyNumberFormat="1" applyFont="1" applyFill="1" applyBorder="1" applyAlignment="1" applyProtection="1">
      <alignment horizontal="center"/>
    </xf>
    <xf numFmtId="1" fontId="12" fillId="11" borderId="22" xfId="0" applyNumberFormat="1" applyFont="1" applyFill="1" applyBorder="1" applyAlignment="1" applyProtection="1">
      <alignment horizontal="center"/>
    </xf>
    <xf numFmtId="0" fontId="12" fillId="9" borderId="8" xfId="0" applyFont="1" applyFill="1" applyBorder="1" applyAlignment="1" applyProtection="1">
      <alignment horizontal="right"/>
    </xf>
    <xf numFmtId="0" fontId="12" fillId="9" borderId="22" xfId="0" applyFont="1" applyFill="1" applyBorder="1" applyAlignment="1" applyProtection="1">
      <alignment horizontal="right"/>
    </xf>
    <xf numFmtId="49" fontId="14" fillId="8" borderId="18" xfId="4" applyNumberFormat="1" applyFont="1" applyFill="1" applyBorder="1" applyAlignment="1" applyProtection="1">
      <alignment horizontal="left" vertical="top"/>
    </xf>
    <xf numFmtId="49" fontId="14" fillId="8" borderId="19" xfId="4" applyNumberFormat="1" applyFont="1" applyFill="1" applyBorder="1" applyAlignment="1" applyProtection="1">
      <alignment horizontal="left" vertical="top"/>
    </xf>
    <xf numFmtId="49" fontId="14" fillId="8" borderId="30" xfId="4" applyNumberFormat="1" applyFont="1" applyFill="1" applyBorder="1" applyAlignment="1" applyProtection="1">
      <alignment horizontal="left" vertical="top"/>
    </xf>
    <xf numFmtId="168" fontId="9" fillId="0" borderId="23" xfId="4" applyNumberFormat="1" applyFont="1" applyFill="1" applyBorder="1" applyAlignment="1" applyProtection="1">
      <alignment horizontal="left" vertical="center" shrinkToFit="1"/>
    </xf>
    <xf numFmtId="168" fontId="9" fillId="0" borderId="24" xfId="4" applyNumberFormat="1" applyFont="1" applyFill="1" applyBorder="1" applyAlignment="1" applyProtection="1">
      <alignment horizontal="left" vertical="center" shrinkToFit="1"/>
    </xf>
    <xf numFmtId="168" fontId="9" fillId="0" borderId="17" xfId="4" applyNumberFormat="1" applyFont="1" applyFill="1" applyBorder="1" applyAlignment="1" applyProtection="1">
      <alignment horizontal="left" vertical="center" shrinkToFit="1"/>
    </xf>
    <xf numFmtId="168" fontId="9" fillId="9" borderId="19" xfId="4" applyNumberFormat="1" applyFont="1" applyFill="1" applyBorder="1" applyAlignment="1" applyProtection="1">
      <alignment horizontal="left" vertical="center" shrinkToFit="1"/>
    </xf>
    <xf numFmtId="168" fontId="9" fillId="9" borderId="30" xfId="4" applyNumberFormat="1" applyFont="1" applyFill="1" applyBorder="1" applyAlignment="1" applyProtection="1">
      <alignment horizontal="left" vertical="center" shrinkToFit="1"/>
    </xf>
    <xf numFmtId="168" fontId="9" fillId="6" borderId="18" xfId="4" applyNumberFormat="1" applyFont="1" applyFill="1" applyBorder="1" applyAlignment="1" applyProtection="1">
      <alignment horizontal="left" vertical="top" shrinkToFit="1"/>
    </xf>
    <xf numFmtId="168" fontId="9" fillId="6" borderId="19" xfId="4" applyNumberFormat="1" applyFont="1" applyFill="1" applyBorder="1" applyAlignment="1" applyProtection="1">
      <alignment horizontal="left" vertical="top" shrinkToFit="1"/>
    </xf>
    <xf numFmtId="168" fontId="9" fillId="6" borderId="30" xfId="4" applyNumberFormat="1" applyFont="1" applyFill="1" applyBorder="1" applyAlignment="1" applyProtection="1">
      <alignment horizontal="left" vertical="top" shrinkToFit="1"/>
    </xf>
    <xf numFmtId="168" fontId="9" fillId="6" borderId="20" xfId="4" applyNumberFormat="1" applyFont="1" applyFill="1" applyBorder="1" applyAlignment="1" applyProtection="1">
      <alignment horizontal="left" vertical="top" shrinkToFit="1"/>
    </xf>
    <xf numFmtId="168" fontId="9" fillId="6" borderId="0" xfId="4" applyNumberFormat="1" applyFont="1" applyFill="1" applyBorder="1" applyAlignment="1" applyProtection="1">
      <alignment horizontal="left" vertical="top" shrinkToFit="1"/>
    </xf>
    <xf numFmtId="168" fontId="9" fillId="6" borderId="29" xfId="4" applyNumberFormat="1" applyFont="1" applyFill="1" applyBorder="1" applyAlignment="1" applyProtection="1">
      <alignment horizontal="left" vertical="top" shrinkToFit="1"/>
    </xf>
    <xf numFmtId="168" fontId="9" fillId="6" borderId="21" xfId="4" applyNumberFormat="1" applyFont="1" applyFill="1" applyBorder="1" applyAlignment="1" applyProtection="1">
      <alignment horizontal="left" vertical="top" shrinkToFit="1"/>
    </xf>
    <xf numFmtId="168" fontId="9" fillId="6" borderId="8" xfId="4" applyNumberFormat="1" applyFont="1" applyFill="1" applyBorder="1" applyAlignment="1" applyProtection="1">
      <alignment horizontal="left" vertical="top" shrinkToFit="1"/>
    </xf>
    <xf numFmtId="168" fontId="9" fillId="6" borderId="22" xfId="4" applyNumberFormat="1" applyFont="1" applyFill="1" applyBorder="1" applyAlignment="1" applyProtection="1">
      <alignment horizontal="left" vertical="top" shrinkToFit="1"/>
    </xf>
    <xf numFmtId="168" fontId="9" fillId="6" borderId="23" xfId="4" applyNumberFormat="1" applyFont="1" applyFill="1" applyBorder="1" applyAlignment="1" applyProtection="1">
      <alignment horizontal="left" vertical="center" shrinkToFit="1"/>
    </xf>
    <xf numFmtId="168" fontId="9" fillId="6" borderId="24" xfId="4" applyNumberFormat="1" applyFont="1" applyFill="1" applyBorder="1" applyAlignment="1" applyProtection="1">
      <alignment horizontal="left" vertical="center" shrinkToFit="1"/>
    </xf>
    <xf numFmtId="168" fontId="9" fillId="6" borderId="17" xfId="4" applyNumberFormat="1" applyFont="1" applyFill="1" applyBorder="1" applyAlignment="1" applyProtection="1">
      <alignment horizontal="left" vertical="center" shrinkToFit="1"/>
    </xf>
    <xf numFmtId="168" fontId="9" fillId="9" borderId="18" xfId="4" applyNumberFormat="1" applyFont="1" applyFill="1" applyBorder="1" applyAlignment="1" applyProtection="1">
      <alignment horizontal="left" vertical="top" shrinkToFit="1"/>
    </xf>
    <xf numFmtId="168" fontId="9" fillId="9" borderId="19" xfId="4" applyNumberFormat="1" applyFont="1" applyFill="1" applyBorder="1" applyAlignment="1" applyProtection="1">
      <alignment horizontal="left" vertical="top" shrinkToFit="1"/>
    </xf>
    <xf numFmtId="168" fontId="9" fillId="9" borderId="30" xfId="4" applyNumberFormat="1" applyFont="1" applyFill="1" applyBorder="1" applyAlignment="1" applyProtection="1">
      <alignment horizontal="left" vertical="top" shrinkToFit="1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3" fillId="6" borderId="24" xfId="0" applyFont="1" applyFill="1" applyBorder="1" applyAlignment="1" applyProtection="1">
      <alignment horizontal="center"/>
      <protection locked="0"/>
    </xf>
    <xf numFmtId="1" fontId="16" fillId="8" borderId="31" xfId="0" applyNumberFormat="1" applyFont="1" applyFill="1" applyBorder="1" applyAlignment="1" applyProtection="1">
      <alignment horizontal="center"/>
    </xf>
    <xf numFmtId="1" fontId="16" fillId="8" borderId="8" xfId="0" applyNumberFormat="1" applyFont="1" applyFill="1" applyBorder="1" applyAlignment="1" applyProtection="1">
      <alignment horizontal="center"/>
    </xf>
    <xf numFmtId="1" fontId="16" fillId="8" borderId="22" xfId="0" applyNumberFormat="1" applyFont="1" applyFill="1" applyBorder="1" applyAlignment="1" applyProtection="1">
      <alignment horizontal="center"/>
    </xf>
    <xf numFmtId="0" fontId="9" fillId="10" borderId="23" xfId="0" applyFont="1" applyFill="1" applyBorder="1" applyAlignment="1" applyProtection="1">
      <alignment horizontal="center"/>
    </xf>
    <xf numFmtId="0" fontId="9" fillId="10" borderId="24" xfId="0" applyFont="1" applyFill="1" applyBorder="1" applyAlignment="1" applyProtection="1">
      <alignment horizontal="center"/>
    </xf>
    <xf numFmtId="0" fontId="9" fillId="10" borderId="17" xfId="0" applyFont="1" applyFill="1" applyBorder="1" applyAlignment="1" applyProtection="1">
      <alignment horizontal="center"/>
    </xf>
    <xf numFmtId="168" fontId="9" fillId="9" borderId="20" xfId="4" applyNumberFormat="1" applyFont="1" applyFill="1" applyBorder="1" applyAlignment="1" applyProtection="1">
      <alignment horizontal="left" vertical="top" shrinkToFit="1"/>
    </xf>
    <xf numFmtId="168" fontId="9" fillId="9" borderId="0" xfId="4" applyNumberFormat="1" applyFont="1" applyFill="1" applyBorder="1" applyAlignment="1" applyProtection="1">
      <alignment horizontal="left" vertical="top" shrinkToFit="1"/>
    </xf>
    <xf numFmtId="168" fontId="9" fillId="9" borderId="29" xfId="4" applyNumberFormat="1" applyFont="1" applyFill="1" applyBorder="1" applyAlignment="1" applyProtection="1">
      <alignment horizontal="left" vertical="top" shrinkToFit="1"/>
    </xf>
    <xf numFmtId="168" fontId="9" fillId="9" borderId="21" xfId="4" applyNumberFormat="1" applyFont="1" applyFill="1" applyBorder="1" applyAlignment="1" applyProtection="1">
      <alignment horizontal="left" vertical="top" shrinkToFit="1"/>
    </xf>
    <xf numFmtId="168" fontId="9" fillId="9" borderId="8" xfId="4" applyNumberFormat="1" applyFont="1" applyFill="1" applyBorder="1" applyAlignment="1" applyProtection="1">
      <alignment horizontal="left" vertical="top" shrinkToFit="1"/>
    </xf>
    <xf numFmtId="168" fontId="9" fillId="9" borderId="22" xfId="4" applyNumberFormat="1" applyFont="1" applyFill="1" applyBorder="1" applyAlignment="1" applyProtection="1">
      <alignment horizontal="left" vertical="top" shrinkToFit="1"/>
    </xf>
    <xf numFmtId="0" fontId="12" fillId="6" borderId="8" xfId="0" applyFont="1" applyFill="1" applyBorder="1" applyAlignment="1" applyProtection="1">
      <alignment horizontal="right"/>
    </xf>
    <xf numFmtId="0" fontId="12" fillId="6" borderId="22" xfId="0" applyFont="1" applyFill="1" applyBorder="1" applyAlignment="1" applyProtection="1">
      <alignment horizontal="right"/>
    </xf>
    <xf numFmtId="168" fontId="9" fillId="6" borderId="23" xfId="4" applyNumberFormat="1" applyFont="1" applyFill="1" applyBorder="1" applyAlignment="1" applyProtection="1">
      <alignment horizontal="left" vertical="center"/>
    </xf>
    <xf numFmtId="168" fontId="9" fillId="6" borderId="24" xfId="4" applyNumberFormat="1" applyFont="1" applyFill="1" applyBorder="1" applyAlignment="1" applyProtection="1">
      <alignment horizontal="left" vertical="center"/>
    </xf>
    <xf numFmtId="168" fontId="9" fillId="6" borderId="17" xfId="4" applyNumberFormat="1" applyFont="1" applyFill="1" applyBorder="1" applyAlignment="1" applyProtection="1">
      <alignment horizontal="left" vertical="center"/>
    </xf>
    <xf numFmtId="168" fontId="9" fillId="6" borderId="19" xfId="4" applyNumberFormat="1" applyFont="1" applyFill="1" applyBorder="1" applyAlignment="1" applyProtection="1">
      <alignment horizontal="left" vertical="center" shrinkToFit="1"/>
    </xf>
    <xf numFmtId="168" fontId="9" fillId="6" borderId="30" xfId="4" applyNumberFormat="1" applyFont="1" applyFill="1" applyBorder="1" applyAlignment="1" applyProtection="1">
      <alignment horizontal="left" vertical="center" shrinkToFit="1"/>
    </xf>
    <xf numFmtId="49" fontId="14" fillId="8" borderId="23" xfId="4" applyNumberFormat="1" applyFont="1" applyFill="1" applyBorder="1" applyAlignment="1" applyProtection="1">
      <alignment horizontal="left" vertical="top"/>
    </xf>
    <xf numFmtId="49" fontId="14" fillId="8" borderId="24" xfId="4" applyNumberFormat="1" applyFont="1" applyFill="1" applyBorder="1" applyAlignment="1" applyProtection="1">
      <alignment horizontal="left" vertical="top"/>
    </xf>
    <xf numFmtId="49" fontId="14" fillId="8" borderId="17" xfId="4" applyNumberFormat="1" applyFont="1" applyFill="1" applyBorder="1" applyAlignment="1" applyProtection="1">
      <alignment horizontal="left" vertical="top"/>
    </xf>
    <xf numFmtId="49" fontId="14" fillId="8" borderId="23" xfId="4" applyNumberFormat="1" applyFont="1" applyFill="1" applyBorder="1" applyAlignment="1" applyProtection="1">
      <alignment horizontal="center" vertical="top"/>
    </xf>
    <xf numFmtId="49" fontId="14" fillId="8" borderId="24" xfId="4" applyNumberFormat="1" applyFont="1" applyFill="1" applyBorder="1" applyAlignment="1" applyProtection="1">
      <alignment horizontal="center" vertical="top"/>
    </xf>
    <xf numFmtId="49" fontId="14" fillId="8" borderId="17" xfId="4" applyNumberFormat="1" applyFont="1" applyFill="1" applyBorder="1" applyAlignment="1" applyProtection="1">
      <alignment horizontal="center" vertical="top"/>
    </xf>
    <xf numFmtId="1" fontId="22" fillId="6" borderId="15" xfId="0" applyNumberFormat="1" applyFont="1" applyFill="1" applyBorder="1" applyAlignment="1" applyProtection="1">
      <alignment horizontal="center" vertical="center"/>
      <protection locked="0"/>
    </xf>
    <xf numFmtId="1" fontId="22" fillId="6" borderId="3" xfId="0" applyNumberFormat="1" applyFont="1" applyFill="1" applyBorder="1" applyAlignment="1" applyProtection="1">
      <alignment horizontal="center" vertical="center"/>
      <protection locked="0"/>
    </xf>
    <xf numFmtId="1" fontId="22" fillId="6" borderId="9" xfId="0" applyNumberFormat="1" applyFont="1" applyFill="1" applyBorder="1" applyAlignment="1" applyProtection="1">
      <alignment horizontal="center" vertical="center"/>
      <protection locked="0"/>
    </xf>
    <xf numFmtId="1" fontId="22" fillId="6" borderId="11" xfId="0" applyNumberFormat="1" applyFont="1" applyFill="1" applyBorder="1" applyAlignment="1" applyProtection="1">
      <alignment horizontal="center" vertical="center"/>
      <protection locked="0"/>
    </xf>
    <xf numFmtId="1" fontId="32" fillId="6" borderId="0" xfId="0" applyNumberFormat="1" applyFont="1" applyFill="1" applyBorder="1" applyAlignment="1" applyProtection="1">
      <alignment horizontal="center" vertical="center" wrapText="1"/>
    </xf>
    <xf numFmtId="1" fontId="32" fillId="6" borderId="10" xfId="0" applyNumberFormat="1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/>
    </xf>
    <xf numFmtId="1" fontId="16" fillId="11" borderId="1" xfId="0" applyNumberFormat="1" applyFont="1" applyFill="1" applyBorder="1" applyAlignment="1" applyProtection="1">
      <alignment horizontal="center"/>
    </xf>
    <xf numFmtId="1" fontId="16" fillId="11" borderId="33" xfId="0" applyNumberFormat="1" applyFont="1" applyFill="1" applyBorder="1" applyAlignment="1" applyProtection="1">
      <alignment horizontal="center"/>
    </xf>
    <xf numFmtId="49" fontId="9" fillId="8" borderId="1" xfId="4" applyNumberFormat="1" applyFont="1" applyFill="1" applyBorder="1" applyAlignment="1" applyProtection="1">
      <alignment horizontal="center" vertical="top"/>
    </xf>
    <xf numFmtId="168" fontId="9" fillId="6" borderId="0" xfId="4" applyNumberFormat="1" applyFont="1" applyFill="1" applyBorder="1" applyAlignment="1" applyProtection="1">
      <alignment horizontal="left" vertical="center" shrinkToFit="1"/>
    </xf>
    <xf numFmtId="168" fontId="9" fillId="6" borderId="29" xfId="4" applyNumberFormat="1" applyFont="1" applyFill="1" applyBorder="1" applyAlignment="1" applyProtection="1">
      <alignment horizontal="left" vertical="center" shrinkToFit="1"/>
    </xf>
    <xf numFmtId="1" fontId="3" fillId="6" borderId="0" xfId="0" applyNumberFormat="1" applyFont="1" applyFill="1" applyBorder="1" applyAlignment="1" applyProtection="1">
      <alignment horizontal="right"/>
    </xf>
    <xf numFmtId="1" fontId="27" fillId="6" borderId="0" xfId="0" applyNumberFormat="1" applyFont="1" applyFill="1" applyBorder="1" applyAlignment="1" applyProtection="1">
      <alignment horizontal="right" vertical="center"/>
    </xf>
    <xf numFmtId="1" fontId="27" fillId="6" borderId="5" xfId="0" applyNumberFormat="1" applyFont="1" applyFill="1" applyBorder="1" applyAlignment="1" applyProtection="1">
      <alignment horizontal="right" vertical="center"/>
    </xf>
    <xf numFmtId="1" fontId="27" fillId="6" borderId="8" xfId="0" applyNumberFormat="1" applyFont="1" applyFill="1" applyBorder="1" applyAlignment="1" applyProtection="1">
      <alignment horizontal="right" vertical="center"/>
    </xf>
    <xf numFmtId="1" fontId="27" fillId="6" borderId="35" xfId="0" applyNumberFormat="1" applyFont="1" applyFill="1" applyBorder="1" applyAlignment="1" applyProtection="1">
      <alignment horizontal="right" vertical="center"/>
    </xf>
    <xf numFmtId="0" fontId="9" fillId="2" borderId="8" xfId="0" applyFont="1" applyFill="1" applyBorder="1" applyAlignment="1" applyProtection="1">
      <alignment horizontal="center" wrapText="1"/>
    </xf>
    <xf numFmtId="0" fontId="9" fillId="2" borderId="35" xfId="0" applyFont="1" applyFill="1" applyBorder="1" applyAlignment="1" applyProtection="1">
      <alignment horizontal="center" wrapText="1"/>
    </xf>
    <xf numFmtId="0" fontId="21" fillId="2" borderId="5" xfId="0" applyFont="1" applyFill="1" applyBorder="1" applyAlignment="1" applyProtection="1">
      <alignment horizontal="right" vertical="center"/>
    </xf>
    <xf numFmtId="0" fontId="19" fillId="2" borderId="4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/>
    </xf>
    <xf numFmtId="1" fontId="28" fillId="2" borderId="2" xfId="0" applyNumberFormat="1" applyFont="1" applyFill="1" applyBorder="1" applyAlignment="1" applyProtection="1">
      <alignment horizontal="center"/>
    </xf>
    <xf numFmtId="1" fontId="28" fillId="2" borderId="0" xfId="0" applyNumberFormat="1" applyFont="1" applyFill="1" applyBorder="1" applyAlignment="1" applyProtection="1">
      <alignment horizontal="center"/>
    </xf>
    <xf numFmtId="1" fontId="25" fillId="2" borderId="2" xfId="0" applyNumberFormat="1" applyFont="1" applyFill="1" applyBorder="1" applyAlignment="1" applyProtection="1">
      <alignment horizontal="center" vertical="center" wrapText="1"/>
    </xf>
    <xf numFmtId="1" fontId="25" fillId="2" borderId="3" xfId="0" applyNumberFormat="1" applyFont="1" applyFill="1" applyBorder="1" applyAlignment="1" applyProtection="1">
      <alignment horizontal="center" vertical="center" wrapText="1"/>
    </xf>
    <xf numFmtId="1" fontId="25" fillId="2" borderId="0" xfId="0" applyNumberFormat="1" applyFont="1" applyFill="1" applyBorder="1" applyAlignment="1" applyProtection="1">
      <alignment horizontal="center" vertical="center" wrapText="1"/>
    </xf>
    <xf numFmtId="1" fontId="25" fillId="2" borderId="5" xfId="0" applyNumberFormat="1" applyFont="1" applyFill="1" applyBorder="1" applyAlignment="1" applyProtection="1">
      <alignment horizontal="center" vertical="center" wrapText="1"/>
    </xf>
    <xf numFmtId="1" fontId="25" fillId="2" borderId="10" xfId="0" applyNumberFormat="1" applyFont="1" applyFill="1" applyBorder="1" applyAlignment="1" applyProtection="1">
      <alignment horizontal="center" vertical="center" wrapText="1"/>
    </xf>
    <xf numFmtId="1" fontId="25" fillId="2" borderId="11" xfId="0" applyNumberFormat="1" applyFont="1" applyFill="1" applyBorder="1" applyAlignment="1" applyProtection="1">
      <alignment horizontal="center" vertical="center" wrapText="1"/>
    </xf>
    <xf numFmtId="49" fontId="24" fillId="2" borderId="37" xfId="0" applyNumberFormat="1" applyFont="1" applyFill="1" applyBorder="1" applyAlignment="1" applyProtection="1">
      <alignment horizontal="center" vertical="center" wrapText="1"/>
    </xf>
    <xf numFmtId="49" fontId="24" fillId="2" borderId="38" xfId="0" applyNumberFormat="1" applyFont="1" applyFill="1" applyBorder="1" applyAlignment="1" applyProtection="1">
      <alignment horizontal="center" vertical="center" wrapText="1"/>
    </xf>
    <xf numFmtId="1" fontId="16" fillId="2" borderId="36" xfId="0" applyNumberFormat="1" applyFont="1" applyFill="1" applyBorder="1" applyAlignment="1" applyProtection="1">
      <alignment horizontal="left" vertical="center" wrapText="1"/>
    </xf>
    <xf numFmtId="1" fontId="16" fillId="2" borderId="37" xfId="0" applyNumberFormat="1" applyFont="1" applyFill="1" applyBorder="1" applyAlignment="1" applyProtection="1">
      <alignment horizontal="left" vertical="center" wrapText="1"/>
    </xf>
    <xf numFmtId="1" fontId="9" fillId="2" borderId="0" xfId="0" applyNumberFormat="1" applyFont="1" applyFill="1" applyBorder="1" applyAlignment="1" applyProtection="1">
      <alignment horizontal="center"/>
    </xf>
    <xf numFmtId="1" fontId="23" fillId="3" borderId="6" xfId="0" applyNumberFormat="1" applyFont="1" applyFill="1" applyBorder="1" applyAlignment="1" applyProtection="1">
      <alignment horizontal="center" vertical="center" wrapText="1"/>
    </xf>
    <xf numFmtId="1" fontId="23" fillId="3" borderId="1" xfId="0" applyNumberFormat="1" applyFont="1" applyFill="1" applyBorder="1" applyAlignment="1" applyProtection="1">
      <alignment horizontal="center" vertical="center" wrapText="1"/>
    </xf>
    <xf numFmtId="1" fontId="23" fillId="3" borderId="7" xfId="0" applyNumberFormat="1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44" fontId="16" fillId="2" borderId="37" xfId="0" applyNumberFormat="1" applyFont="1" applyFill="1" applyBorder="1" applyAlignment="1" applyProtection="1">
      <alignment horizontal="right" vertical="center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/>
    </xf>
    <xf numFmtId="0" fontId="20" fillId="2" borderId="42" xfId="0" applyFont="1" applyFill="1" applyBorder="1" applyAlignment="1" applyProtection="1">
      <alignment horizontal="center"/>
    </xf>
    <xf numFmtId="0" fontId="20" fillId="2" borderId="8" xfId="0" applyFont="1" applyFill="1" applyBorder="1" applyAlignment="1" applyProtection="1">
      <alignment horizontal="center"/>
    </xf>
    <xf numFmtId="1" fontId="25" fillId="2" borderId="2" xfId="0" applyNumberFormat="1" applyFont="1" applyFill="1" applyBorder="1" applyAlignment="1" applyProtection="1">
      <alignment horizontal="right" vertical="top" wrapText="1"/>
    </xf>
    <xf numFmtId="1" fontId="25" fillId="2" borderId="3" xfId="0" applyNumberFormat="1" applyFont="1" applyFill="1" applyBorder="1" applyAlignment="1" applyProtection="1">
      <alignment horizontal="right" vertical="top" wrapText="1"/>
    </xf>
    <xf numFmtId="1" fontId="19" fillId="2" borderId="10" xfId="0" applyNumberFormat="1" applyFont="1" applyFill="1" applyBorder="1" applyAlignment="1" applyProtection="1">
      <alignment horizontal="center" vertical="top" wrapText="1"/>
    </xf>
    <xf numFmtId="1" fontId="19" fillId="2" borderId="11" xfId="0" applyNumberFormat="1" applyFont="1" applyFill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/>
    </xf>
    <xf numFmtId="0" fontId="23" fillId="3" borderId="1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wrapText="1"/>
    </xf>
  </cellXfs>
  <cellStyles count="6">
    <cellStyle name="Currency" xfId="1" builtinId="4"/>
    <cellStyle name="Currency 3" xfId="2"/>
    <cellStyle name="Normal" xfId="0" builtinId="0"/>
    <cellStyle name="Normal 2" xfId="3"/>
    <cellStyle name="Normal 3" xfId="4"/>
    <cellStyle name="Percent" xfId="5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DEF7DE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198120</xdr:rowOff>
    </xdr:from>
    <xdr:to>
      <xdr:col>1</xdr:col>
      <xdr:colOff>891540</xdr:colOff>
      <xdr:row>5</xdr:row>
      <xdr:rowOff>3810</xdr:rowOff>
    </xdr:to>
    <xdr:pic>
      <xdr:nvPicPr>
        <xdr:cNvPr id="1096" name="Picture 2" descr="Palace_Business_Logo for Act On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98120"/>
          <a:ext cx="121158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0</xdr:rowOff>
    </xdr:from>
    <xdr:to>
      <xdr:col>2</xdr:col>
      <xdr:colOff>25656</xdr:colOff>
      <xdr:row>6</xdr:row>
      <xdr:rowOff>0</xdr:rowOff>
    </xdr:to>
    <xdr:pic>
      <xdr:nvPicPr>
        <xdr:cNvPr id="3120" name="Picture 2" descr="Palace_Business_Logo for Act On">
          <a:extLst>
            <a:ext uri="{FF2B5EF4-FFF2-40B4-BE49-F238E27FC236}">
              <a16:creationId xmlns:a16="http://schemas.microsoft.com/office/drawing/2014/main" xmlns="" id="{00000000-0008-0000-01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90500"/>
          <a:ext cx="1336296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198120</xdr:rowOff>
    </xdr:from>
    <xdr:to>
      <xdr:col>2</xdr:col>
      <xdr:colOff>0</xdr:colOff>
      <xdr:row>4</xdr:row>
      <xdr:rowOff>167640</xdr:rowOff>
    </xdr:to>
    <xdr:pic>
      <xdr:nvPicPr>
        <xdr:cNvPr id="2" name="Picture 2" descr="Palace_Business_Logo for Act O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75260"/>
          <a:ext cx="121158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75"/>
  <sheetViews>
    <sheetView tabSelected="1" view="pageBreakPreview" zoomScaleNormal="100" zoomScaleSheetLayoutView="100" workbookViewId="0">
      <selection activeCell="A11" sqref="A11"/>
    </sheetView>
  </sheetViews>
  <sheetFormatPr defaultColWidth="9.140625" defaultRowHeight="12.75" x14ac:dyDescent="0.2"/>
  <cols>
    <col min="1" max="1" width="5.7109375" style="6" customWidth="1"/>
    <col min="2" max="2" width="14.85546875" style="2" customWidth="1"/>
    <col min="3" max="3" width="33.7109375" style="2" customWidth="1"/>
    <col min="4" max="4" width="9" style="2" customWidth="1"/>
    <col min="5" max="5" width="10" style="2" customWidth="1"/>
    <col min="6" max="6" width="9.7109375" style="2" customWidth="1"/>
    <col min="7" max="7" width="10.85546875" style="2" customWidth="1"/>
    <col min="8" max="8" width="8.28515625" style="3" customWidth="1"/>
    <col min="9" max="9" width="10" style="2" customWidth="1"/>
    <col min="10" max="16384" width="9.140625" style="2"/>
  </cols>
  <sheetData>
    <row r="1" spans="1:17" ht="12.75" customHeight="1" x14ac:dyDescent="0.2">
      <c r="A1" s="90" t="s">
        <v>0</v>
      </c>
      <c r="B1" s="91"/>
      <c r="C1" s="92"/>
      <c r="D1" s="93"/>
      <c r="E1" s="311" t="s">
        <v>913</v>
      </c>
      <c r="F1" s="311"/>
      <c r="G1" s="298" t="s">
        <v>1</v>
      </c>
      <c r="H1" s="298"/>
      <c r="I1" s="298"/>
    </row>
    <row r="2" spans="1:17" ht="15" customHeight="1" thickBot="1" x14ac:dyDescent="0.25">
      <c r="A2" s="94"/>
      <c r="B2" s="95"/>
      <c r="C2" s="96" t="s">
        <v>2</v>
      </c>
      <c r="D2" s="224"/>
      <c r="E2" s="312"/>
      <c r="F2" s="312"/>
      <c r="G2" s="298"/>
      <c r="H2" s="298"/>
      <c r="I2" s="298"/>
    </row>
    <row r="3" spans="1:17" x14ac:dyDescent="0.2">
      <c r="A3" s="94"/>
      <c r="B3" s="91"/>
      <c r="C3" s="96" t="s">
        <v>3</v>
      </c>
      <c r="D3" s="305"/>
      <c r="E3" s="305"/>
      <c r="F3" s="305"/>
      <c r="G3" s="313" t="s">
        <v>910</v>
      </c>
      <c r="H3" s="98" t="s">
        <v>5</v>
      </c>
      <c r="I3" s="217">
        <f>SUM(I10:I367)</f>
        <v>0</v>
      </c>
    </row>
    <row r="4" spans="1:17" x14ac:dyDescent="0.2">
      <c r="A4" s="94"/>
      <c r="B4" s="91"/>
      <c r="C4" s="96" t="s">
        <v>4</v>
      </c>
      <c r="D4" s="305"/>
      <c r="E4" s="305"/>
      <c r="F4" s="305"/>
      <c r="G4" s="313"/>
      <c r="H4" s="100" t="s">
        <v>7</v>
      </c>
      <c r="I4" s="218">
        <f>I3*0.09</f>
        <v>0</v>
      </c>
    </row>
    <row r="5" spans="1:17" ht="13.5" thickBot="1" x14ac:dyDescent="0.25">
      <c r="A5" s="94"/>
      <c r="B5" s="91"/>
      <c r="C5" s="96" t="s">
        <v>6</v>
      </c>
      <c r="D5" s="305"/>
      <c r="E5" s="305"/>
      <c r="F5" s="305"/>
      <c r="G5" s="313"/>
      <c r="H5" s="101" t="s">
        <v>9</v>
      </c>
      <c r="I5" s="219">
        <f>I3+I4</f>
        <v>0</v>
      </c>
    </row>
    <row r="6" spans="1:17" ht="13.5" thickBot="1" x14ac:dyDescent="0.25">
      <c r="A6" s="306" t="s">
        <v>8</v>
      </c>
      <c r="B6" s="306"/>
      <c r="C6" s="307"/>
      <c r="D6" s="307"/>
      <c r="E6" s="307"/>
      <c r="F6" s="307"/>
      <c r="G6" s="99"/>
      <c r="H6" s="303"/>
      <c r="I6" s="303"/>
    </row>
    <row r="7" spans="1:17" ht="15.6" customHeight="1" x14ac:dyDescent="0.2">
      <c r="A7" s="102" t="s">
        <v>790</v>
      </c>
      <c r="B7" s="102"/>
      <c r="C7" s="102"/>
      <c r="D7" s="102"/>
      <c r="E7" s="102"/>
      <c r="F7" s="308" t="s">
        <v>800</v>
      </c>
      <c r="G7" s="309"/>
      <c r="H7" s="299"/>
      <c r="I7" s="300"/>
    </row>
    <row r="8" spans="1:17" ht="14.45" customHeight="1" thickBot="1" x14ac:dyDescent="0.25">
      <c r="A8" s="304" t="s">
        <v>791</v>
      </c>
      <c r="B8" s="304"/>
      <c r="C8" s="304"/>
      <c r="D8" s="304"/>
      <c r="E8" s="304"/>
      <c r="F8" s="310"/>
      <c r="G8" s="310"/>
      <c r="H8" s="301"/>
      <c r="I8" s="302"/>
    </row>
    <row r="9" spans="1:17" s="244" customFormat="1" ht="13.5" x14ac:dyDescent="0.2">
      <c r="A9" s="103" t="s">
        <v>10</v>
      </c>
      <c r="B9" s="103" t="s">
        <v>11</v>
      </c>
      <c r="C9" s="104" t="s">
        <v>12</v>
      </c>
      <c r="D9" s="104" t="s">
        <v>13</v>
      </c>
      <c r="E9" s="104" t="s">
        <v>14</v>
      </c>
      <c r="F9" s="104" t="s">
        <v>15</v>
      </c>
      <c r="G9" s="104" t="s">
        <v>16</v>
      </c>
      <c r="H9" s="105" t="s">
        <v>17</v>
      </c>
      <c r="I9" s="220" t="s">
        <v>18</v>
      </c>
      <c r="L9" s="282"/>
      <c r="M9" s="282"/>
      <c r="N9" s="283"/>
      <c r="O9" s="283"/>
      <c r="P9" s="283"/>
      <c r="Q9" s="283"/>
    </row>
    <row r="10" spans="1:17" s="244" customFormat="1" ht="13.5" x14ac:dyDescent="0.2">
      <c r="A10" s="245"/>
      <c r="B10" s="106"/>
      <c r="C10" s="107" t="s">
        <v>19</v>
      </c>
      <c r="D10" s="107"/>
      <c r="E10" s="107"/>
      <c r="F10" s="107"/>
      <c r="G10" s="107"/>
      <c r="H10" s="108"/>
      <c r="I10" s="221"/>
      <c r="L10" s="284"/>
      <c r="M10" s="284"/>
      <c r="N10" s="285"/>
      <c r="O10" s="286"/>
      <c r="P10" s="286"/>
      <c r="Q10" s="285"/>
    </row>
    <row r="11" spans="1:17" s="244" customFormat="1" ht="13.5" x14ac:dyDescent="0.2">
      <c r="A11" s="246"/>
      <c r="B11" s="109" t="s">
        <v>660</v>
      </c>
      <c r="C11" s="110" t="s">
        <v>20</v>
      </c>
      <c r="D11" s="111" t="s">
        <v>21</v>
      </c>
      <c r="E11" s="112" t="s">
        <v>22</v>
      </c>
      <c r="F11" s="112" t="s">
        <v>23</v>
      </c>
      <c r="G11" s="113" t="s">
        <v>24</v>
      </c>
      <c r="H11" s="234">
        <v>6.27</v>
      </c>
      <c r="I11" s="222">
        <f>H11*A11</f>
        <v>0</v>
      </c>
      <c r="L11" s="284"/>
      <c r="M11" s="284"/>
      <c r="N11" s="285"/>
      <c r="O11" s="286"/>
      <c r="P11" s="286"/>
      <c r="Q11" s="285"/>
    </row>
    <row r="12" spans="1:17" s="244" customFormat="1" ht="13.5" x14ac:dyDescent="0.2">
      <c r="A12" s="245"/>
      <c r="B12" s="106"/>
      <c r="C12" s="107" t="s">
        <v>27</v>
      </c>
      <c r="D12" s="107"/>
      <c r="E12" s="107"/>
      <c r="F12" s="107"/>
      <c r="G12" s="107"/>
      <c r="H12" s="235"/>
      <c r="I12" s="221"/>
      <c r="L12" s="284"/>
      <c r="M12" s="284"/>
      <c r="N12" s="285"/>
      <c r="O12" s="286"/>
      <c r="P12" s="286"/>
      <c r="Q12" s="285"/>
    </row>
    <row r="13" spans="1:17" s="244" customFormat="1" ht="13.5" x14ac:dyDescent="0.2">
      <c r="A13" s="246"/>
      <c r="B13" s="247" t="s">
        <v>815</v>
      </c>
      <c r="C13" s="248" t="s">
        <v>758</v>
      </c>
      <c r="D13" s="111" t="s">
        <v>817</v>
      </c>
      <c r="E13" s="249"/>
      <c r="F13" s="112" t="s">
        <v>36</v>
      </c>
      <c r="G13" s="113" t="s">
        <v>639</v>
      </c>
      <c r="H13" s="250">
        <v>10.35</v>
      </c>
      <c r="I13" s="222">
        <f>H13*A13</f>
        <v>0</v>
      </c>
      <c r="L13" s="284"/>
      <c r="M13" s="284"/>
      <c r="N13" s="285"/>
      <c r="O13" s="286"/>
      <c r="P13" s="286"/>
      <c r="Q13" s="285"/>
    </row>
    <row r="14" spans="1:17" s="244" customFormat="1" ht="13.5" x14ac:dyDescent="0.2">
      <c r="A14" s="246"/>
      <c r="B14" s="251" t="s">
        <v>30</v>
      </c>
      <c r="C14" s="252" t="s">
        <v>759</v>
      </c>
      <c r="D14" s="111" t="s">
        <v>779</v>
      </c>
      <c r="E14" s="253"/>
      <c r="F14" s="112" t="s">
        <v>31</v>
      </c>
      <c r="G14" s="113" t="s">
        <v>26</v>
      </c>
      <c r="H14" s="254">
        <v>2.61</v>
      </c>
      <c r="I14" s="222">
        <f>H14*A14</f>
        <v>0</v>
      </c>
      <c r="L14" s="284"/>
      <c r="M14" s="284"/>
      <c r="N14" s="285"/>
      <c r="O14" s="286"/>
      <c r="P14" s="286"/>
      <c r="Q14" s="285"/>
    </row>
    <row r="15" spans="1:17" s="244" customFormat="1" ht="13.5" x14ac:dyDescent="0.2">
      <c r="A15" s="246"/>
      <c r="B15" s="251" t="s">
        <v>28</v>
      </c>
      <c r="C15" s="252" t="s">
        <v>760</v>
      </c>
      <c r="D15" s="111" t="s">
        <v>779</v>
      </c>
      <c r="E15" s="253"/>
      <c r="F15" s="112" t="s">
        <v>29</v>
      </c>
      <c r="G15" s="113" t="s">
        <v>26</v>
      </c>
      <c r="H15" s="254">
        <v>2.5099999999999998</v>
      </c>
      <c r="I15" s="222">
        <f>H15*A15</f>
        <v>0</v>
      </c>
      <c r="L15" s="284"/>
      <c r="M15" s="284"/>
      <c r="N15" s="285"/>
      <c r="O15" s="286"/>
      <c r="P15" s="286"/>
      <c r="Q15" s="285"/>
    </row>
    <row r="16" spans="1:17" s="244" customFormat="1" ht="13.5" x14ac:dyDescent="0.2">
      <c r="A16" s="246"/>
      <c r="B16" s="251" t="s">
        <v>32</v>
      </c>
      <c r="C16" s="252" t="s">
        <v>761</v>
      </c>
      <c r="D16" s="111" t="s">
        <v>21</v>
      </c>
      <c r="E16" s="253"/>
      <c r="F16" s="112" t="s">
        <v>33</v>
      </c>
      <c r="G16" s="113" t="s">
        <v>26</v>
      </c>
      <c r="H16" s="254">
        <v>7.34</v>
      </c>
      <c r="I16" s="222">
        <f>H16*A16</f>
        <v>0</v>
      </c>
      <c r="L16" s="284"/>
      <c r="M16" s="284"/>
      <c r="N16" s="285"/>
      <c r="O16" s="286"/>
      <c r="P16" s="286"/>
      <c r="Q16" s="285"/>
    </row>
    <row r="17" spans="1:17" s="244" customFormat="1" ht="13.5" x14ac:dyDescent="0.2">
      <c r="A17" s="255"/>
      <c r="B17" s="251" t="s">
        <v>34</v>
      </c>
      <c r="C17" s="252" t="s">
        <v>762</v>
      </c>
      <c r="D17" s="111" t="s">
        <v>21</v>
      </c>
      <c r="E17" s="253"/>
      <c r="F17" s="112" t="s">
        <v>35</v>
      </c>
      <c r="G17" s="113" t="s">
        <v>26</v>
      </c>
      <c r="H17" s="254">
        <v>8.99</v>
      </c>
      <c r="I17" s="222">
        <f>H17*A17</f>
        <v>0</v>
      </c>
      <c r="L17" s="284"/>
      <c r="M17" s="284"/>
      <c r="N17" s="285"/>
      <c r="O17" s="286"/>
      <c r="P17" s="286"/>
      <c r="Q17" s="285"/>
    </row>
    <row r="18" spans="1:17" s="244" customFormat="1" ht="13.5" x14ac:dyDescent="0.2">
      <c r="A18" s="245"/>
      <c r="B18" s="106"/>
      <c r="C18" s="107" t="s">
        <v>37</v>
      </c>
      <c r="D18" s="107"/>
      <c r="E18" s="107"/>
      <c r="F18" s="107"/>
      <c r="G18" s="107"/>
      <c r="H18" s="235"/>
      <c r="I18" s="221"/>
      <c r="L18" s="284"/>
      <c r="M18" s="284"/>
      <c r="N18" s="285"/>
      <c r="O18" s="286"/>
      <c r="P18" s="286"/>
      <c r="Q18" s="285"/>
    </row>
    <row r="19" spans="1:17" s="244" customFormat="1" ht="13.5" x14ac:dyDescent="0.2">
      <c r="A19" s="246"/>
      <c r="B19" s="129" t="s">
        <v>44</v>
      </c>
      <c r="C19" s="252" t="s">
        <v>763</v>
      </c>
      <c r="D19" s="111" t="s">
        <v>39</v>
      </c>
      <c r="E19" s="112" t="s">
        <v>40</v>
      </c>
      <c r="F19" s="112" t="s">
        <v>45</v>
      </c>
      <c r="G19" s="113" t="s">
        <v>24</v>
      </c>
      <c r="H19" s="254">
        <v>1.89</v>
      </c>
      <c r="I19" s="222">
        <f t="shared" ref="I19:I69" si="0">H19*A19</f>
        <v>0</v>
      </c>
      <c r="L19" s="284"/>
      <c r="M19" s="284"/>
      <c r="N19" s="285"/>
      <c r="O19" s="286"/>
      <c r="P19" s="286"/>
      <c r="Q19" s="285"/>
    </row>
    <row r="20" spans="1:17" s="244" customFormat="1" ht="13.5" x14ac:dyDescent="0.2">
      <c r="A20" s="246"/>
      <c r="B20" s="129" t="s">
        <v>46</v>
      </c>
      <c r="C20" s="252" t="s">
        <v>763</v>
      </c>
      <c r="D20" s="111" t="s">
        <v>39</v>
      </c>
      <c r="E20" s="112" t="s">
        <v>641</v>
      </c>
      <c r="F20" s="112" t="s">
        <v>45</v>
      </c>
      <c r="G20" s="113" t="s">
        <v>24</v>
      </c>
      <c r="H20" s="254">
        <v>1.89</v>
      </c>
      <c r="I20" s="222">
        <f t="shared" si="0"/>
        <v>0</v>
      </c>
      <c r="L20" s="284"/>
      <c r="M20" s="284"/>
      <c r="N20" s="285"/>
      <c r="O20" s="286"/>
      <c r="P20" s="286"/>
      <c r="Q20" s="285"/>
    </row>
    <row r="21" spans="1:17" s="244" customFormat="1" ht="13.5" x14ac:dyDescent="0.2">
      <c r="A21" s="246"/>
      <c r="B21" s="129" t="s">
        <v>38</v>
      </c>
      <c r="C21" s="252" t="s">
        <v>764</v>
      </c>
      <c r="D21" s="111" t="s">
        <v>39</v>
      </c>
      <c r="E21" s="112" t="s">
        <v>40</v>
      </c>
      <c r="F21" s="112" t="s">
        <v>41</v>
      </c>
      <c r="G21" s="113" t="s">
        <v>24</v>
      </c>
      <c r="H21" s="254">
        <v>1.19</v>
      </c>
      <c r="I21" s="222">
        <f t="shared" si="0"/>
        <v>0</v>
      </c>
      <c r="L21" s="284"/>
      <c r="M21" s="284"/>
      <c r="N21" s="285"/>
      <c r="O21" s="286"/>
      <c r="P21" s="286"/>
      <c r="Q21" s="285"/>
    </row>
    <row r="22" spans="1:17" s="244" customFormat="1" ht="13.5" x14ac:dyDescent="0.2">
      <c r="A22" s="246"/>
      <c r="B22" s="129" t="s">
        <v>42</v>
      </c>
      <c r="C22" s="252" t="s">
        <v>764</v>
      </c>
      <c r="D22" s="111" t="s">
        <v>39</v>
      </c>
      <c r="E22" s="112" t="s">
        <v>641</v>
      </c>
      <c r="F22" s="112" t="s">
        <v>41</v>
      </c>
      <c r="G22" s="113" t="s">
        <v>24</v>
      </c>
      <c r="H22" s="254">
        <v>1.19</v>
      </c>
      <c r="I22" s="222">
        <f t="shared" si="0"/>
        <v>0</v>
      </c>
      <c r="L22" s="284"/>
      <c r="M22" s="284"/>
      <c r="N22" s="285"/>
      <c r="O22" s="286"/>
      <c r="P22" s="286"/>
      <c r="Q22" s="285"/>
    </row>
    <row r="23" spans="1:17" s="244" customFormat="1" ht="13.5" x14ac:dyDescent="0.2">
      <c r="A23" s="246"/>
      <c r="B23" s="129" t="s">
        <v>49</v>
      </c>
      <c r="C23" s="252" t="s">
        <v>765</v>
      </c>
      <c r="D23" s="111" t="s">
        <v>39</v>
      </c>
      <c r="E23" s="112" t="s">
        <v>22</v>
      </c>
      <c r="F23" s="112" t="s">
        <v>640</v>
      </c>
      <c r="G23" s="113" t="s">
        <v>24</v>
      </c>
      <c r="H23" s="254">
        <v>1.39</v>
      </c>
      <c r="I23" s="222">
        <f t="shared" si="0"/>
        <v>0</v>
      </c>
      <c r="L23" s="284"/>
      <c r="M23" s="284"/>
      <c r="N23" s="285"/>
      <c r="O23" s="286"/>
      <c r="P23" s="286"/>
      <c r="Q23" s="285"/>
    </row>
    <row r="24" spans="1:17" s="244" customFormat="1" ht="13.5" x14ac:dyDescent="0.2">
      <c r="A24" s="246"/>
      <c r="B24" s="129" t="s">
        <v>50</v>
      </c>
      <c r="C24" s="252" t="s">
        <v>766</v>
      </c>
      <c r="D24" s="111" t="s">
        <v>39</v>
      </c>
      <c r="E24" s="112" t="s">
        <v>22</v>
      </c>
      <c r="F24" s="112" t="s">
        <v>41</v>
      </c>
      <c r="G24" s="113" t="s">
        <v>24</v>
      </c>
      <c r="H24" s="254">
        <v>1.34</v>
      </c>
      <c r="I24" s="222">
        <f t="shared" si="0"/>
        <v>0</v>
      </c>
      <c r="L24" s="284"/>
      <c r="M24" s="284"/>
      <c r="N24" s="285"/>
      <c r="O24" s="286"/>
      <c r="P24" s="286"/>
      <c r="Q24" s="285"/>
    </row>
    <row r="25" spans="1:17" s="244" customFormat="1" ht="13.5" x14ac:dyDescent="0.2">
      <c r="A25" s="246"/>
      <c r="B25" s="129" t="s">
        <v>51</v>
      </c>
      <c r="C25" s="252" t="s">
        <v>767</v>
      </c>
      <c r="D25" s="111" t="s">
        <v>39</v>
      </c>
      <c r="E25" s="112" t="s">
        <v>22</v>
      </c>
      <c r="F25" s="112" t="s">
        <v>45</v>
      </c>
      <c r="G25" s="113" t="s">
        <v>24</v>
      </c>
      <c r="H25" s="254">
        <v>1.79</v>
      </c>
      <c r="I25" s="222">
        <f t="shared" si="0"/>
        <v>0</v>
      </c>
      <c r="L25" s="284"/>
      <c r="M25" s="284"/>
      <c r="N25" s="285"/>
      <c r="O25" s="286"/>
      <c r="P25" s="286"/>
      <c r="Q25" s="285"/>
    </row>
    <row r="26" spans="1:17" s="244" customFormat="1" ht="13.5" x14ac:dyDescent="0.2">
      <c r="A26" s="246"/>
      <c r="B26" s="129" t="s">
        <v>52</v>
      </c>
      <c r="C26" s="252" t="s">
        <v>768</v>
      </c>
      <c r="D26" s="111" t="s">
        <v>39</v>
      </c>
      <c r="E26" s="112" t="s">
        <v>22</v>
      </c>
      <c r="F26" s="112" t="s">
        <v>53</v>
      </c>
      <c r="G26" s="113" t="s">
        <v>24</v>
      </c>
      <c r="H26" s="254">
        <v>1.99</v>
      </c>
      <c r="I26" s="222">
        <f t="shared" si="0"/>
        <v>0</v>
      </c>
      <c r="L26" s="284"/>
      <c r="M26" s="284"/>
      <c r="N26" s="285"/>
      <c r="O26" s="286"/>
      <c r="P26" s="286"/>
      <c r="Q26" s="285"/>
    </row>
    <row r="27" spans="1:17" s="244" customFormat="1" ht="13.5" x14ac:dyDescent="0.2">
      <c r="A27" s="255"/>
      <c r="B27" s="129" t="s">
        <v>54</v>
      </c>
      <c r="C27" s="256" t="s">
        <v>769</v>
      </c>
      <c r="D27" s="111" t="s">
        <v>39</v>
      </c>
      <c r="E27" s="112" t="s">
        <v>22</v>
      </c>
      <c r="F27" s="112" t="s">
        <v>55</v>
      </c>
      <c r="G27" s="113" t="s">
        <v>24</v>
      </c>
      <c r="H27" s="236">
        <v>2.99</v>
      </c>
      <c r="I27" s="222">
        <f t="shared" si="0"/>
        <v>0</v>
      </c>
      <c r="L27" s="284"/>
      <c r="M27" s="284"/>
      <c r="N27" s="285"/>
      <c r="O27" s="286"/>
      <c r="P27" s="286"/>
      <c r="Q27" s="285"/>
    </row>
    <row r="28" spans="1:17" s="244" customFormat="1" ht="13.5" x14ac:dyDescent="0.2">
      <c r="A28" s="245"/>
      <c r="B28" s="106"/>
      <c r="C28" s="107" t="s">
        <v>56</v>
      </c>
      <c r="D28" s="107"/>
      <c r="E28" s="107"/>
      <c r="F28" s="107"/>
      <c r="G28" s="107"/>
      <c r="H28" s="235"/>
      <c r="I28" s="221"/>
      <c r="L28" s="284"/>
      <c r="M28" s="284"/>
      <c r="N28" s="285"/>
      <c r="O28" s="286"/>
      <c r="P28" s="286"/>
      <c r="Q28" s="285"/>
    </row>
    <row r="29" spans="1:17" s="244" customFormat="1" ht="13.5" x14ac:dyDescent="0.2">
      <c r="A29" s="255"/>
      <c r="B29" s="115" t="s">
        <v>662</v>
      </c>
      <c r="C29" s="110" t="s">
        <v>663</v>
      </c>
      <c r="D29" s="111" t="s">
        <v>293</v>
      </c>
      <c r="E29" s="112" t="s">
        <v>57</v>
      </c>
      <c r="F29" s="112" t="s">
        <v>436</v>
      </c>
      <c r="G29" s="113" t="s">
        <v>24</v>
      </c>
      <c r="H29" s="234">
        <v>1.74</v>
      </c>
      <c r="I29" s="222">
        <f t="shared" si="0"/>
        <v>0</v>
      </c>
      <c r="L29" s="284"/>
      <c r="M29" s="284"/>
      <c r="N29" s="285"/>
      <c r="O29" s="286"/>
      <c r="P29" s="286"/>
      <c r="Q29" s="285"/>
    </row>
    <row r="30" spans="1:17" s="244" customFormat="1" ht="13.5" x14ac:dyDescent="0.2">
      <c r="A30" s="245"/>
      <c r="B30" s="106"/>
      <c r="C30" s="107" t="s">
        <v>59</v>
      </c>
      <c r="D30" s="107"/>
      <c r="E30" s="107"/>
      <c r="F30" s="107"/>
      <c r="G30" s="107"/>
      <c r="H30" s="235"/>
      <c r="I30" s="221"/>
      <c r="L30" s="284"/>
      <c r="M30" s="284"/>
      <c r="N30" s="285"/>
      <c r="O30" s="286"/>
      <c r="P30" s="286"/>
      <c r="Q30" s="285"/>
    </row>
    <row r="31" spans="1:17" s="244" customFormat="1" ht="13.5" x14ac:dyDescent="0.2">
      <c r="A31" s="246"/>
      <c r="B31" s="116" t="s">
        <v>60</v>
      </c>
      <c r="C31" s="117" t="s">
        <v>770</v>
      </c>
      <c r="D31" s="118" t="s">
        <v>39</v>
      </c>
      <c r="E31" s="119" t="s">
        <v>57</v>
      </c>
      <c r="F31" s="119" t="s">
        <v>61</v>
      </c>
      <c r="G31" s="120" t="s">
        <v>62</v>
      </c>
      <c r="H31" s="237">
        <v>2.17</v>
      </c>
      <c r="I31" s="222">
        <f t="shared" si="0"/>
        <v>0</v>
      </c>
      <c r="L31" s="284"/>
      <c r="M31" s="284"/>
      <c r="N31" s="285"/>
      <c r="O31" s="286"/>
      <c r="P31" s="286"/>
      <c r="Q31" s="285"/>
    </row>
    <row r="32" spans="1:17" s="244" customFormat="1" ht="13.5" x14ac:dyDescent="0.2">
      <c r="A32" s="245"/>
      <c r="B32" s="106"/>
      <c r="C32" s="121" t="s">
        <v>63</v>
      </c>
      <c r="D32" s="121"/>
      <c r="E32" s="121"/>
      <c r="F32" s="121"/>
      <c r="G32" s="121"/>
      <c r="H32" s="235"/>
      <c r="I32" s="221"/>
      <c r="L32" s="284"/>
      <c r="M32" s="284"/>
      <c r="N32" s="285"/>
      <c r="O32" s="286"/>
      <c r="P32" s="286"/>
      <c r="Q32" s="285"/>
    </row>
    <row r="33" spans="1:17" s="244" customFormat="1" ht="13.5" x14ac:dyDescent="0.2">
      <c r="A33" s="246"/>
      <c r="B33" s="115" t="s">
        <v>64</v>
      </c>
      <c r="C33" s="110" t="s">
        <v>65</v>
      </c>
      <c r="D33" s="111" t="s">
        <v>21</v>
      </c>
      <c r="E33" s="112" t="s">
        <v>22</v>
      </c>
      <c r="F33" s="112" t="s">
        <v>66</v>
      </c>
      <c r="G33" s="113" t="s">
        <v>67</v>
      </c>
      <c r="H33" s="234">
        <v>22.12</v>
      </c>
      <c r="I33" s="222">
        <f t="shared" si="0"/>
        <v>0</v>
      </c>
      <c r="L33" s="284"/>
      <c r="M33" s="284"/>
      <c r="N33" s="285"/>
      <c r="O33" s="286"/>
      <c r="P33" s="286"/>
      <c r="Q33" s="285"/>
    </row>
    <row r="34" spans="1:17" s="244" customFormat="1" ht="13.5" x14ac:dyDescent="0.2">
      <c r="A34" s="245"/>
      <c r="B34" s="106"/>
      <c r="C34" s="121" t="s">
        <v>68</v>
      </c>
      <c r="D34" s="121"/>
      <c r="E34" s="121"/>
      <c r="F34" s="121"/>
      <c r="G34" s="121"/>
      <c r="H34" s="235"/>
      <c r="I34" s="221"/>
      <c r="L34" s="284"/>
      <c r="M34" s="284"/>
      <c r="N34" s="285"/>
      <c r="O34" s="286"/>
      <c r="P34" s="286"/>
      <c r="Q34" s="285"/>
    </row>
    <row r="35" spans="1:17" s="244" customFormat="1" ht="13.5" x14ac:dyDescent="0.2">
      <c r="A35" s="255"/>
      <c r="B35" s="129" t="s">
        <v>643</v>
      </c>
      <c r="C35" s="110" t="s">
        <v>642</v>
      </c>
      <c r="D35" s="111" t="s">
        <v>39</v>
      </c>
      <c r="E35" s="112" t="s">
        <v>69</v>
      </c>
      <c r="F35" s="112" t="s">
        <v>70</v>
      </c>
      <c r="G35" s="113" t="s">
        <v>777</v>
      </c>
      <c r="H35" s="236">
        <v>3.19</v>
      </c>
      <c r="I35" s="222">
        <f t="shared" si="0"/>
        <v>0</v>
      </c>
      <c r="L35" s="284"/>
      <c r="M35" s="284"/>
      <c r="N35" s="285"/>
      <c r="O35" s="286"/>
      <c r="P35" s="286"/>
      <c r="Q35" s="285"/>
    </row>
    <row r="36" spans="1:17" s="244" customFormat="1" ht="13.5" customHeight="1" x14ac:dyDescent="0.2">
      <c r="A36" s="245"/>
      <c r="B36" s="106"/>
      <c r="C36" s="107" t="s">
        <v>661</v>
      </c>
      <c r="D36" s="107"/>
      <c r="E36" s="107"/>
      <c r="F36" s="107"/>
      <c r="G36" s="107"/>
      <c r="H36" s="235"/>
      <c r="I36" s="221"/>
      <c r="L36" s="284"/>
      <c r="M36" s="284"/>
      <c r="N36" s="285"/>
      <c r="O36" s="286"/>
      <c r="P36" s="286"/>
      <c r="Q36" s="285"/>
    </row>
    <row r="37" spans="1:17" s="244" customFormat="1" ht="13.5" x14ac:dyDescent="0.2">
      <c r="A37" s="266"/>
      <c r="B37" s="111" t="s">
        <v>784</v>
      </c>
      <c r="C37" s="257" t="s">
        <v>849</v>
      </c>
      <c r="D37" s="257" t="s">
        <v>39</v>
      </c>
      <c r="E37" s="257" t="s">
        <v>212</v>
      </c>
      <c r="F37" s="257" t="s">
        <v>659</v>
      </c>
      <c r="G37" s="257" t="s">
        <v>26</v>
      </c>
      <c r="H37" s="236">
        <v>13.99</v>
      </c>
      <c r="I37" s="222">
        <f t="shared" si="0"/>
        <v>0</v>
      </c>
      <c r="L37" s="284"/>
      <c r="M37" s="284"/>
      <c r="N37" s="285"/>
      <c r="O37" s="286"/>
      <c r="P37" s="286"/>
      <c r="Q37" s="285"/>
    </row>
    <row r="38" spans="1:17" s="244" customFormat="1" ht="13.5" x14ac:dyDescent="0.2">
      <c r="A38" s="255"/>
      <c r="B38" s="115" t="s">
        <v>651</v>
      </c>
      <c r="C38" s="122" t="s">
        <v>652</v>
      </c>
      <c r="D38" s="111" t="s">
        <v>367</v>
      </c>
      <c r="E38" s="123" t="s">
        <v>72</v>
      </c>
      <c r="F38" s="111" t="s">
        <v>73</v>
      </c>
      <c r="G38" s="115" t="s">
        <v>26</v>
      </c>
      <c r="H38" s="236">
        <v>11.99</v>
      </c>
      <c r="I38" s="222">
        <f t="shared" si="0"/>
        <v>0</v>
      </c>
      <c r="L38" s="284"/>
      <c r="M38" s="284"/>
      <c r="N38" s="285"/>
      <c r="O38" s="286"/>
      <c r="P38" s="286"/>
      <c r="Q38" s="285"/>
    </row>
    <row r="39" spans="1:17" s="244" customFormat="1" ht="13.5" x14ac:dyDescent="0.2">
      <c r="A39" s="245"/>
      <c r="B39" s="106"/>
      <c r="C39" s="107" t="s">
        <v>74</v>
      </c>
      <c r="D39" s="107"/>
      <c r="E39" s="107"/>
      <c r="F39" s="107"/>
      <c r="G39" s="107"/>
      <c r="H39" s="235"/>
      <c r="I39" s="221"/>
      <c r="L39" s="284"/>
      <c r="M39" s="284"/>
      <c r="N39" s="285"/>
      <c r="O39" s="286"/>
      <c r="P39" s="286"/>
      <c r="Q39" s="285"/>
    </row>
    <row r="40" spans="1:17" s="244" customFormat="1" ht="13.5" x14ac:dyDescent="0.2">
      <c r="A40" s="246"/>
      <c r="B40" s="129" t="s">
        <v>645</v>
      </c>
      <c r="C40" s="252" t="s">
        <v>754</v>
      </c>
      <c r="D40" s="112" t="s">
        <v>76</v>
      </c>
      <c r="E40" s="112" t="s">
        <v>80</v>
      </c>
      <c r="F40" s="124" t="s">
        <v>646</v>
      </c>
      <c r="G40" s="113" t="s">
        <v>81</v>
      </c>
      <c r="H40" s="236">
        <v>1.49</v>
      </c>
      <c r="I40" s="222">
        <f t="shared" si="0"/>
        <v>0</v>
      </c>
      <c r="L40" s="284"/>
      <c r="M40" s="284"/>
      <c r="N40" s="285"/>
      <c r="O40" s="286"/>
      <c r="P40" s="286"/>
      <c r="Q40" s="285"/>
    </row>
    <row r="41" spans="1:17" s="244" customFormat="1" ht="13.5" x14ac:dyDescent="0.2">
      <c r="A41" s="246"/>
      <c r="B41" s="129" t="s">
        <v>79</v>
      </c>
      <c r="C41" s="252" t="s">
        <v>755</v>
      </c>
      <c r="D41" s="112" t="s">
        <v>76</v>
      </c>
      <c r="E41" s="112" t="s">
        <v>80</v>
      </c>
      <c r="F41" s="124" t="s">
        <v>646</v>
      </c>
      <c r="G41" s="113" t="s">
        <v>77</v>
      </c>
      <c r="H41" s="236">
        <v>0.49</v>
      </c>
      <c r="I41" s="222">
        <f t="shared" si="0"/>
        <v>0</v>
      </c>
      <c r="L41" s="284"/>
      <c r="M41" s="284"/>
      <c r="N41" s="285"/>
      <c r="O41" s="286"/>
      <c r="P41" s="286"/>
      <c r="Q41" s="285"/>
    </row>
    <row r="42" spans="1:17" s="244" customFormat="1" ht="13.5" x14ac:dyDescent="0.2">
      <c r="A42" s="255"/>
      <c r="B42" s="129" t="s">
        <v>75</v>
      </c>
      <c r="C42" s="252" t="s">
        <v>756</v>
      </c>
      <c r="D42" s="112" t="s">
        <v>76</v>
      </c>
      <c r="E42" s="112" t="s">
        <v>22</v>
      </c>
      <c r="F42" s="124" t="s">
        <v>646</v>
      </c>
      <c r="G42" s="114" t="s">
        <v>77</v>
      </c>
      <c r="H42" s="236">
        <v>0.4</v>
      </c>
      <c r="I42" s="222">
        <f t="shared" si="0"/>
        <v>0</v>
      </c>
      <c r="L42" s="284"/>
      <c r="M42" s="284"/>
      <c r="N42" s="285"/>
      <c r="O42" s="286"/>
      <c r="P42" s="286"/>
      <c r="Q42" s="285"/>
    </row>
    <row r="43" spans="1:17" s="244" customFormat="1" ht="13.5" x14ac:dyDescent="0.2">
      <c r="A43" s="245"/>
      <c r="B43" s="106"/>
      <c r="C43" s="107" t="s">
        <v>82</v>
      </c>
      <c r="D43" s="107"/>
      <c r="E43" s="107"/>
      <c r="F43" s="107"/>
      <c r="G43" s="107"/>
      <c r="H43" s="235"/>
      <c r="I43" s="221"/>
      <c r="L43" s="284"/>
      <c r="M43" s="284"/>
      <c r="N43" s="285"/>
      <c r="O43" s="286"/>
      <c r="P43" s="286"/>
      <c r="Q43" s="285"/>
    </row>
    <row r="44" spans="1:17" s="244" customFormat="1" ht="13.5" x14ac:dyDescent="0.2">
      <c r="A44" s="246"/>
      <c r="B44" s="115" t="s">
        <v>83</v>
      </c>
      <c r="C44" s="110" t="s">
        <v>757</v>
      </c>
      <c r="D44" s="112" t="s">
        <v>84</v>
      </c>
      <c r="E44" s="112" t="s">
        <v>648</v>
      </c>
      <c r="F44" s="112" t="s">
        <v>647</v>
      </c>
      <c r="G44" s="113" t="s">
        <v>77</v>
      </c>
      <c r="H44" s="236">
        <v>1.29</v>
      </c>
      <c r="I44" s="222">
        <f t="shared" si="0"/>
        <v>0</v>
      </c>
      <c r="L44" s="284"/>
      <c r="M44" s="284"/>
      <c r="N44" s="285"/>
      <c r="O44" s="286"/>
      <c r="P44" s="286"/>
      <c r="Q44" s="285"/>
    </row>
    <row r="45" spans="1:17" s="244" customFormat="1" ht="13.5" x14ac:dyDescent="0.2">
      <c r="A45" s="245"/>
      <c r="B45" s="106"/>
      <c r="C45" s="107" t="s">
        <v>86</v>
      </c>
      <c r="D45" s="107"/>
      <c r="E45" s="107"/>
      <c r="F45" s="107"/>
      <c r="G45" s="107"/>
      <c r="H45" s="235"/>
      <c r="I45" s="221"/>
      <c r="L45" s="284"/>
      <c r="M45" s="284"/>
      <c r="N45" s="285"/>
      <c r="O45" s="286"/>
      <c r="P45" s="286"/>
      <c r="Q45" s="285"/>
    </row>
    <row r="46" spans="1:17" s="244" customFormat="1" ht="13.5" x14ac:dyDescent="0.2">
      <c r="A46" s="246"/>
      <c r="B46" s="125" t="s">
        <v>87</v>
      </c>
      <c r="C46" s="110" t="s">
        <v>88</v>
      </c>
      <c r="D46" s="111" t="s">
        <v>21</v>
      </c>
      <c r="E46" s="112" t="s">
        <v>40</v>
      </c>
      <c r="F46" s="112" t="s">
        <v>89</v>
      </c>
      <c r="G46" s="113" t="s">
        <v>24</v>
      </c>
      <c r="H46" s="234">
        <v>0.24</v>
      </c>
      <c r="I46" s="222">
        <f t="shared" si="0"/>
        <v>0</v>
      </c>
      <c r="L46" s="284"/>
      <c r="M46" s="284"/>
      <c r="N46" s="285"/>
      <c r="O46" s="286"/>
      <c r="P46" s="286"/>
      <c r="Q46" s="285"/>
    </row>
    <row r="47" spans="1:17" s="244" customFormat="1" ht="13.5" x14ac:dyDescent="0.2">
      <c r="A47" s="246"/>
      <c r="B47" s="125" t="s">
        <v>90</v>
      </c>
      <c r="C47" s="110" t="s">
        <v>91</v>
      </c>
      <c r="D47" s="111" t="s">
        <v>21</v>
      </c>
      <c r="E47" s="112" t="s">
        <v>40</v>
      </c>
      <c r="F47" s="112" t="s">
        <v>92</v>
      </c>
      <c r="G47" s="113" t="s">
        <v>24</v>
      </c>
      <c r="H47" s="234">
        <v>0.24</v>
      </c>
      <c r="I47" s="222">
        <f t="shared" si="0"/>
        <v>0</v>
      </c>
      <c r="L47" s="284"/>
      <c r="M47" s="284"/>
      <c r="N47" s="285"/>
      <c r="O47" s="286"/>
      <c r="P47" s="286"/>
      <c r="Q47" s="285"/>
    </row>
    <row r="48" spans="1:17" s="244" customFormat="1" ht="13.5" x14ac:dyDescent="0.2">
      <c r="A48" s="246"/>
      <c r="B48" s="125" t="s">
        <v>93</v>
      </c>
      <c r="C48" s="110" t="s">
        <v>94</v>
      </c>
      <c r="D48" s="111" t="s">
        <v>21</v>
      </c>
      <c r="E48" s="112" t="s">
        <v>40</v>
      </c>
      <c r="F48" s="112" t="s">
        <v>95</v>
      </c>
      <c r="G48" s="113" t="s">
        <v>24</v>
      </c>
      <c r="H48" s="234">
        <v>0.61</v>
      </c>
      <c r="I48" s="222">
        <f t="shared" si="0"/>
        <v>0</v>
      </c>
      <c r="L48" s="284"/>
      <c r="M48" s="284"/>
      <c r="N48" s="285"/>
      <c r="O48" s="286"/>
      <c r="P48" s="286"/>
      <c r="Q48" s="285"/>
    </row>
    <row r="49" spans="1:17" s="244" customFormat="1" ht="13.5" x14ac:dyDescent="0.2">
      <c r="A49" s="246"/>
      <c r="B49" s="125" t="s">
        <v>96</v>
      </c>
      <c r="C49" s="110" t="s">
        <v>97</v>
      </c>
      <c r="D49" s="111" t="s">
        <v>21</v>
      </c>
      <c r="E49" s="112" t="s">
        <v>40</v>
      </c>
      <c r="F49" s="112" t="s">
        <v>98</v>
      </c>
      <c r="G49" s="113" t="s">
        <v>24</v>
      </c>
      <c r="H49" s="234">
        <v>1.44</v>
      </c>
      <c r="I49" s="222">
        <f t="shared" si="0"/>
        <v>0</v>
      </c>
      <c r="L49" s="284"/>
      <c r="M49" s="284"/>
      <c r="N49" s="285"/>
      <c r="O49" s="286"/>
      <c r="P49" s="286"/>
      <c r="Q49" s="285"/>
    </row>
    <row r="50" spans="1:17" s="244" customFormat="1" ht="13.5" x14ac:dyDescent="0.2">
      <c r="A50" s="255"/>
      <c r="B50" s="125" t="s">
        <v>99</v>
      </c>
      <c r="C50" s="110" t="s">
        <v>100</v>
      </c>
      <c r="D50" s="111" t="s">
        <v>76</v>
      </c>
      <c r="E50" s="112" t="s">
        <v>101</v>
      </c>
      <c r="F50" s="112" t="s">
        <v>98</v>
      </c>
      <c r="G50" s="113" t="s">
        <v>102</v>
      </c>
      <c r="H50" s="234">
        <v>0.82</v>
      </c>
      <c r="I50" s="222">
        <f t="shared" si="0"/>
        <v>0</v>
      </c>
      <c r="L50" s="284"/>
      <c r="M50" s="284"/>
      <c r="N50" s="285"/>
      <c r="O50" s="286"/>
      <c r="P50" s="286"/>
      <c r="Q50" s="285"/>
    </row>
    <row r="51" spans="1:17" s="244" customFormat="1" ht="13.5" x14ac:dyDescent="0.2">
      <c r="A51" s="245"/>
      <c r="B51" s="106"/>
      <c r="C51" s="107" t="s">
        <v>103</v>
      </c>
      <c r="D51" s="107"/>
      <c r="E51" s="107"/>
      <c r="F51" s="107"/>
      <c r="G51" s="107"/>
      <c r="H51" s="235"/>
      <c r="I51" s="221"/>
      <c r="L51" s="284"/>
      <c r="M51" s="284"/>
      <c r="N51" s="285"/>
      <c r="O51" s="286"/>
      <c r="P51" s="286"/>
      <c r="Q51" s="285"/>
    </row>
    <row r="52" spans="1:17" s="244" customFormat="1" ht="13.5" x14ac:dyDescent="0.2">
      <c r="A52" s="246"/>
      <c r="B52" s="125" t="s">
        <v>104</v>
      </c>
      <c r="C52" s="110" t="s">
        <v>105</v>
      </c>
      <c r="D52" s="111" t="s">
        <v>781</v>
      </c>
      <c r="E52" s="112" t="s">
        <v>101</v>
      </c>
      <c r="F52" s="112" t="s">
        <v>106</v>
      </c>
      <c r="G52" s="113" t="s">
        <v>24</v>
      </c>
      <c r="H52" s="236">
        <v>1.45</v>
      </c>
      <c r="I52" s="222">
        <f t="shared" si="0"/>
        <v>0</v>
      </c>
      <c r="L52" s="284"/>
      <c r="M52" s="284"/>
      <c r="N52" s="285"/>
      <c r="O52" s="286"/>
      <c r="P52" s="286"/>
      <c r="Q52" s="285"/>
    </row>
    <row r="53" spans="1:17" s="244" customFormat="1" ht="13.5" x14ac:dyDescent="0.2">
      <c r="A53" s="246"/>
      <c r="B53" s="125" t="s">
        <v>107</v>
      </c>
      <c r="C53" s="110" t="s">
        <v>108</v>
      </c>
      <c r="D53" s="111" t="s">
        <v>781</v>
      </c>
      <c r="E53" s="112" t="s">
        <v>101</v>
      </c>
      <c r="F53" s="112" t="s">
        <v>109</v>
      </c>
      <c r="G53" s="113" t="s">
        <v>24</v>
      </c>
      <c r="H53" s="238">
        <v>3.9</v>
      </c>
      <c r="I53" s="222">
        <f t="shared" si="0"/>
        <v>0</v>
      </c>
      <c r="L53" s="284"/>
      <c r="M53" s="284"/>
      <c r="N53" s="285"/>
      <c r="O53" s="286"/>
      <c r="P53" s="286"/>
      <c r="Q53" s="285"/>
    </row>
    <row r="54" spans="1:17" s="244" customFormat="1" ht="13.5" x14ac:dyDescent="0.2">
      <c r="A54" s="245"/>
      <c r="B54" s="106"/>
      <c r="C54" s="121" t="s">
        <v>110</v>
      </c>
      <c r="D54" s="121"/>
      <c r="E54" s="121"/>
      <c r="F54" s="121"/>
      <c r="G54" s="121"/>
      <c r="H54" s="235"/>
      <c r="I54" s="221"/>
      <c r="L54" s="284"/>
      <c r="M54" s="284"/>
      <c r="N54" s="285"/>
      <c r="O54" s="286"/>
      <c r="P54" s="286"/>
      <c r="Q54" s="285"/>
    </row>
    <row r="55" spans="1:17" s="244" customFormat="1" ht="13.5" x14ac:dyDescent="0.2">
      <c r="A55" s="246"/>
      <c r="B55" s="115" t="s">
        <v>111</v>
      </c>
      <c r="C55" s="110" t="s">
        <v>112</v>
      </c>
      <c r="D55" s="111" t="s">
        <v>39</v>
      </c>
      <c r="E55" s="112" t="s">
        <v>113</v>
      </c>
      <c r="F55" s="112" t="s">
        <v>114</v>
      </c>
      <c r="G55" s="113" t="s">
        <v>24</v>
      </c>
      <c r="H55" s="234">
        <v>0.79</v>
      </c>
      <c r="I55" s="222">
        <f t="shared" si="0"/>
        <v>0</v>
      </c>
      <c r="L55" s="284"/>
      <c r="M55" s="284"/>
      <c r="N55" s="285"/>
      <c r="O55" s="286"/>
      <c r="P55" s="286"/>
      <c r="Q55" s="285"/>
    </row>
    <row r="56" spans="1:17" s="244" customFormat="1" ht="13.5" x14ac:dyDescent="0.2">
      <c r="A56" s="255"/>
      <c r="B56" s="125" t="s">
        <v>115</v>
      </c>
      <c r="C56" s="110" t="s">
        <v>116</v>
      </c>
      <c r="D56" s="111" t="s">
        <v>39</v>
      </c>
      <c r="E56" s="112" t="s">
        <v>113</v>
      </c>
      <c r="F56" s="112" t="s">
        <v>117</v>
      </c>
      <c r="G56" s="113" t="s">
        <v>24</v>
      </c>
      <c r="H56" s="234">
        <v>0.79</v>
      </c>
      <c r="I56" s="222">
        <f t="shared" si="0"/>
        <v>0</v>
      </c>
      <c r="L56" s="284"/>
      <c r="M56" s="284"/>
      <c r="N56" s="285"/>
      <c r="O56" s="286"/>
      <c r="P56" s="286"/>
      <c r="Q56" s="285"/>
    </row>
    <row r="57" spans="1:17" s="244" customFormat="1" ht="13.5" x14ac:dyDescent="0.2">
      <c r="A57" s="245"/>
      <c r="B57" s="106"/>
      <c r="C57" s="107" t="s">
        <v>118</v>
      </c>
      <c r="D57" s="107"/>
      <c r="E57" s="107"/>
      <c r="F57" s="107"/>
      <c r="G57" s="107"/>
      <c r="H57" s="235"/>
      <c r="I57" s="221"/>
      <c r="L57" s="284"/>
      <c r="M57" s="284"/>
      <c r="N57" s="285"/>
      <c r="O57" s="286"/>
      <c r="P57" s="286"/>
      <c r="Q57" s="285"/>
    </row>
    <row r="58" spans="1:17" s="244" customFormat="1" ht="13.5" x14ac:dyDescent="0.2">
      <c r="A58" s="255"/>
      <c r="B58" s="258" t="s">
        <v>785</v>
      </c>
      <c r="C58" s="110" t="s">
        <v>818</v>
      </c>
      <c r="D58" s="111" t="s">
        <v>39</v>
      </c>
      <c r="E58" s="112" t="s">
        <v>101</v>
      </c>
      <c r="F58" s="112" t="s">
        <v>819</v>
      </c>
      <c r="G58" s="113" t="s">
        <v>102</v>
      </c>
      <c r="H58" s="234">
        <v>0.56999999999999995</v>
      </c>
      <c r="I58" s="222">
        <f t="shared" si="0"/>
        <v>0</v>
      </c>
      <c r="L58" s="284"/>
      <c r="M58" s="284"/>
      <c r="N58" s="285"/>
      <c r="O58" s="286"/>
      <c r="P58" s="286"/>
      <c r="Q58" s="285"/>
    </row>
    <row r="59" spans="1:17" s="244" customFormat="1" ht="13.5" x14ac:dyDescent="0.2">
      <c r="A59" s="245"/>
      <c r="B59" s="106"/>
      <c r="C59" s="107" t="s">
        <v>119</v>
      </c>
      <c r="D59" s="107"/>
      <c r="E59" s="107"/>
      <c r="F59" s="107"/>
      <c r="G59" s="107"/>
      <c r="H59" s="235"/>
      <c r="I59" s="221"/>
      <c r="L59" s="284"/>
      <c r="M59" s="284"/>
      <c r="N59" s="285"/>
      <c r="O59" s="286"/>
      <c r="P59" s="286"/>
      <c r="Q59" s="285"/>
    </row>
    <row r="60" spans="1:17" s="244" customFormat="1" ht="13.5" x14ac:dyDescent="0.2">
      <c r="A60" s="246"/>
      <c r="B60" s="125" t="s">
        <v>850</v>
      </c>
      <c r="C60" s="110" t="s">
        <v>120</v>
      </c>
      <c r="D60" s="111" t="s">
        <v>21</v>
      </c>
      <c r="E60" s="112" t="s">
        <v>78</v>
      </c>
      <c r="F60" s="112" t="s">
        <v>121</v>
      </c>
      <c r="G60" s="113" t="s">
        <v>122</v>
      </c>
      <c r="H60" s="234">
        <v>4.99</v>
      </c>
      <c r="I60" s="222">
        <f t="shared" si="0"/>
        <v>0</v>
      </c>
      <c r="L60" s="284"/>
      <c r="M60" s="284"/>
      <c r="N60" s="285"/>
      <c r="O60" s="286"/>
      <c r="P60" s="286"/>
      <c r="Q60" s="285"/>
    </row>
    <row r="61" spans="1:17" s="244" customFormat="1" ht="13.5" x14ac:dyDescent="0.2">
      <c r="A61" s="246"/>
      <c r="B61" s="125" t="s">
        <v>123</v>
      </c>
      <c r="C61" s="110" t="s">
        <v>124</v>
      </c>
      <c r="D61" s="111" t="s">
        <v>39</v>
      </c>
      <c r="E61" s="110" t="s">
        <v>125</v>
      </c>
      <c r="F61" s="112" t="s">
        <v>121</v>
      </c>
      <c r="G61" s="113" t="s">
        <v>122</v>
      </c>
      <c r="H61" s="234">
        <v>0.79</v>
      </c>
      <c r="I61" s="222">
        <f t="shared" si="0"/>
        <v>0</v>
      </c>
      <c r="L61" s="284"/>
      <c r="M61" s="284"/>
      <c r="N61" s="285"/>
      <c r="O61" s="286"/>
      <c r="P61" s="286"/>
      <c r="Q61" s="285"/>
    </row>
    <row r="62" spans="1:17" s="244" customFormat="1" ht="13.5" x14ac:dyDescent="0.2">
      <c r="A62" s="255"/>
      <c r="B62" s="115" t="s">
        <v>816</v>
      </c>
      <c r="C62" s="110" t="s">
        <v>126</v>
      </c>
      <c r="D62" s="111" t="s">
        <v>39</v>
      </c>
      <c r="E62" s="110" t="s">
        <v>125</v>
      </c>
      <c r="F62" s="112" t="s">
        <v>127</v>
      </c>
      <c r="G62" s="113" t="s">
        <v>128</v>
      </c>
      <c r="H62" s="234">
        <v>1.44</v>
      </c>
      <c r="I62" s="222">
        <f t="shared" si="0"/>
        <v>0</v>
      </c>
      <c r="L62" s="284"/>
      <c r="M62" s="284"/>
      <c r="N62" s="285"/>
      <c r="O62" s="286"/>
      <c r="P62" s="286"/>
      <c r="Q62" s="285"/>
    </row>
    <row r="63" spans="1:17" s="244" customFormat="1" ht="13.5" x14ac:dyDescent="0.2">
      <c r="A63" s="245"/>
      <c r="B63" s="106"/>
      <c r="C63" s="107" t="s">
        <v>129</v>
      </c>
      <c r="D63" s="107"/>
      <c r="E63" s="107"/>
      <c r="F63" s="107"/>
      <c r="G63" s="107"/>
      <c r="H63" s="235"/>
      <c r="I63" s="221"/>
      <c r="L63" s="284"/>
      <c r="M63" s="284"/>
      <c r="N63" s="285"/>
      <c r="O63" s="286"/>
      <c r="P63" s="286"/>
      <c r="Q63" s="285"/>
    </row>
    <row r="64" spans="1:17" s="244" customFormat="1" ht="13.5" x14ac:dyDescent="0.2">
      <c r="A64" s="246"/>
      <c r="B64" s="115" t="s">
        <v>130</v>
      </c>
      <c r="C64" s="110" t="s">
        <v>131</v>
      </c>
      <c r="D64" s="112" t="s">
        <v>132</v>
      </c>
      <c r="E64" s="112" t="s">
        <v>133</v>
      </c>
      <c r="F64" s="112" t="s">
        <v>134</v>
      </c>
      <c r="G64" s="113" t="s">
        <v>77</v>
      </c>
      <c r="H64" s="234">
        <v>0.28999999999999998</v>
      </c>
      <c r="I64" s="222">
        <f t="shared" si="0"/>
        <v>0</v>
      </c>
      <c r="L64" s="284"/>
      <c r="M64" s="284"/>
      <c r="N64" s="285"/>
      <c r="O64" s="286"/>
      <c r="P64" s="286"/>
      <c r="Q64" s="285"/>
    </row>
    <row r="65" spans="1:17" s="244" customFormat="1" ht="13.5" x14ac:dyDescent="0.2">
      <c r="A65" s="246"/>
      <c r="B65" s="115" t="s">
        <v>135</v>
      </c>
      <c r="C65" s="110" t="s">
        <v>136</v>
      </c>
      <c r="D65" s="112" t="s">
        <v>132</v>
      </c>
      <c r="E65" s="112" t="s">
        <v>133</v>
      </c>
      <c r="F65" s="112" t="s">
        <v>98</v>
      </c>
      <c r="G65" s="113" t="s">
        <v>77</v>
      </c>
      <c r="H65" s="234">
        <v>0.79</v>
      </c>
      <c r="I65" s="222">
        <f t="shared" si="0"/>
        <v>0</v>
      </c>
      <c r="L65" s="284"/>
      <c r="M65" s="284"/>
      <c r="N65" s="285"/>
      <c r="O65" s="286"/>
      <c r="P65" s="286"/>
      <c r="Q65" s="285"/>
    </row>
    <row r="66" spans="1:17" s="244" customFormat="1" ht="13.5" x14ac:dyDescent="0.2">
      <c r="A66" s="255"/>
      <c r="B66" s="115" t="s">
        <v>650</v>
      </c>
      <c r="C66" s="110" t="s">
        <v>137</v>
      </c>
      <c r="D66" s="112" t="s">
        <v>132</v>
      </c>
      <c r="E66" s="112" t="s">
        <v>133</v>
      </c>
      <c r="F66" s="112" t="s">
        <v>134</v>
      </c>
      <c r="G66" s="113" t="s">
        <v>138</v>
      </c>
      <c r="H66" s="234">
        <v>0.56999999999999995</v>
      </c>
      <c r="I66" s="222">
        <f t="shared" si="0"/>
        <v>0</v>
      </c>
      <c r="L66" s="284"/>
      <c r="M66" s="284"/>
      <c r="N66" s="285"/>
      <c r="O66" s="286"/>
      <c r="P66" s="286"/>
      <c r="Q66" s="285"/>
    </row>
    <row r="67" spans="1:17" s="244" customFormat="1" ht="13.5" x14ac:dyDescent="0.2">
      <c r="A67" s="245"/>
      <c r="B67" s="106"/>
      <c r="C67" s="107" t="s">
        <v>139</v>
      </c>
      <c r="D67" s="107"/>
      <c r="E67" s="107"/>
      <c r="F67" s="107"/>
      <c r="G67" s="107"/>
      <c r="H67" s="235"/>
      <c r="I67" s="221"/>
      <c r="L67" s="284"/>
      <c r="M67" s="284"/>
      <c r="N67" s="285"/>
      <c r="O67" s="286"/>
      <c r="P67" s="286"/>
      <c r="Q67" s="285"/>
    </row>
    <row r="68" spans="1:17" s="244" customFormat="1" ht="13.5" x14ac:dyDescent="0.2">
      <c r="A68" s="246"/>
      <c r="B68" s="115" t="s">
        <v>140</v>
      </c>
      <c r="C68" s="110" t="s">
        <v>141</v>
      </c>
      <c r="D68" s="111" t="s">
        <v>39</v>
      </c>
      <c r="E68" s="112" t="s">
        <v>22</v>
      </c>
      <c r="F68" s="112" t="s">
        <v>653</v>
      </c>
      <c r="G68" s="113" t="s">
        <v>142</v>
      </c>
      <c r="H68" s="234">
        <v>2.17</v>
      </c>
      <c r="I68" s="222">
        <f t="shared" si="0"/>
        <v>0</v>
      </c>
      <c r="L68" s="284"/>
      <c r="M68" s="284"/>
      <c r="N68" s="285"/>
      <c r="O68" s="286"/>
      <c r="P68" s="286"/>
      <c r="Q68" s="285"/>
    </row>
    <row r="69" spans="1:17" s="244" customFormat="1" ht="13.5" x14ac:dyDescent="0.2">
      <c r="A69" s="255"/>
      <c r="B69" s="115" t="s">
        <v>143</v>
      </c>
      <c r="C69" s="110" t="s">
        <v>649</v>
      </c>
      <c r="D69" s="111" t="s">
        <v>25</v>
      </c>
      <c r="E69" s="112" t="s">
        <v>22</v>
      </c>
      <c r="F69" s="112" t="s">
        <v>144</v>
      </c>
      <c r="G69" s="113" t="s">
        <v>24</v>
      </c>
      <c r="H69" s="234">
        <v>1.49</v>
      </c>
      <c r="I69" s="222">
        <f t="shared" si="0"/>
        <v>0</v>
      </c>
      <c r="L69" s="284"/>
      <c r="M69" s="284"/>
      <c r="N69" s="285"/>
      <c r="O69" s="286"/>
      <c r="P69" s="286"/>
      <c r="Q69" s="285"/>
    </row>
    <row r="70" spans="1:17" s="244" customFormat="1" ht="13.5" x14ac:dyDescent="0.2">
      <c r="A70" s="245"/>
      <c r="B70" s="126"/>
      <c r="C70" s="127" t="s">
        <v>145</v>
      </c>
      <c r="D70" s="127"/>
      <c r="E70" s="127"/>
      <c r="F70" s="127"/>
      <c r="G70" s="127"/>
      <c r="H70" s="239"/>
      <c r="I70" s="221"/>
      <c r="L70" s="284"/>
      <c r="M70" s="284"/>
      <c r="N70" s="285"/>
      <c r="O70" s="286"/>
      <c r="P70" s="286"/>
      <c r="Q70" s="285"/>
    </row>
    <row r="71" spans="1:17" s="244" customFormat="1" ht="13.5" x14ac:dyDescent="0.2">
      <c r="A71" s="246"/>
      <c r="B71" s="128" t="s">
        <v>783</v>
      </c>
      <c r="C71" s="129" t="s">
        <v>658</v>
      </c>
      <c r="D71" s="129" t="s">
        <v>778</v>
      </c>
      <c r="E71" s="129" t="s">
        <v>22</v>
      </c>
      <c r="F71" s="129" t="s">
        <v>684</v>
      </c>
      <c r="G71" s="129" t="s">
        <v>363</v>
      </c>
      <c r="H71" s="240">
        <v>48.02</v>
      </c>
      <c r="I71" s="222">
        <f t="shared" ref="I71:I129" si="1">H71*A71</f>
        <v>0</v>
      </c>
      <c r="L71" s="284"/>
      <c r="M71" s="284"/>
      <c r="N71" s="285"/>
      <c r="O71" s="286"/>
      <c r="P71" s="286"/>
      <c r="Q71" s="285"/>
    </row>
    <row r="72" spans="1:17" s="244" customFormat="1" ht="13.5" x14ac:dyDescent="0.2">
      <c r="A72" s="245"/>
      <c r="B72" s="106"/>
      <c r="C72" s="107" t="s">
        <v>147</v>
      </c>
      <c r="D72" s="107"/>
      <c r="E72" s="107"/>
      <c r="F72" s="107"/>
      <c r="G72" s="107"/>
      <c r="H72" s="235"/>
      <c r="I72" s="221"/>
      <c r="L72" s="284"/>
      <c r="M72" s="284"/>
      <c r="N72" s="285"/>
      <c r="O72" s="286"/>
      <c r="P72" s="286"/>
      <c r="Q72" s="285"/>
    </row>
    <row r="73" spans="1:17" s="244" customFormat="1" ht="13.5" x14ac:dyDescent="0.2">
      <c r="A73" s="246"/>
      <c r="B73" s="109" t="s">
        <v>148</v>
      </c>
      <c r="C73" s="110" t="s">
        <v>149</v>
      </c>
      <c r="D73" s="111" t="s">
        <v>25</v>
      </c>
      <c r="E73" s="112" t="s">
        <v>22</v>
      </c>
      <c r="F73" s="112" t="s">
        <v>150</v>
      </c>
      <c r="G73" s="113" t="s">
        <v>62</v>
      </c>
      <c r="H73" s="241">
        <v>13.47</v>
      </c>
      <c r="I73" s="222">
        <f t="shared" si="1"/>
        <v>0</v>
      </c>
      <c r="L73" s="284"/>
      <c r="M73" s="284"/>
      <c r="N73" s="285"/>
      <c r="O73" s="286"/>
      <c r="P73" s="286"/>
      <c r="Q73" s="285"/>
    </row>
    <row r="74" spans="1:17" s="244" customFormat="1" ht="13.5" x14ac:dyDescent="0.2">
      <c r="A74" s="246"/>
      <c r="B74" s="109" t="s">
        <v>151</v>
      </c>
      <c r="C74" s="110" t="s">
        <v>833</v>
      </c>
      <c r="D74" s="111" t="s">
        <v>25</v>
      </c>
      <c r="E74" s="112" t="s">
        <v>22</v>
      </c>
      <c r="F74" s="112" t="s">
        <v>150</v>
      </c>
      <c r="G74" s="113" t="s">
        <v>62</v>
      </c>
      <c r="H74" s="241">
        <v>13.51</v>
      </c>
      <c r="I74" s="222">
        <f t="shared" si="1"/>
        <v>0</v>
      </c>
      <c r="L74" s="284"/>
      <c r="M74" s="284"/>
      <c r="N74" s="285"/>
      <c r="O74" s="286"/>
      <c r="P74" s="286"/>
      <c r="Q74" s="285"/>
    </row>
    <row r="75" spans="1:17" s="244" customFormat="1" ht="13.5" x14ac:dyDescent="0.2">
      <c r="A75" s="246"/>
      <c r="B75" s="109" t="s">
        <v>786</v>
      </c>
      <c r="C75" s="110" t="s">
        <v>820</v>
      </c>
      <c r="D75" s="111" t="s">
        <v>25</v>
      </c>
      <c r="E75" s="112" t="s">
        <v>22</v>
      </c>
      <c r="F75" s="112" t="s">
        <v>150</v>
      </c>
      <c r="G75" s="113" t="s">
        <v>62</v>
      </c>
      <c r="H75" s="241">
        <v>15.28</v>
      </c>
      <c r="I75" s="222">
        <f t="shared" si="1"/>
        <v>0</v>
      </c>
      <c r="L75" s="284"/>
      <c r="M75" s="284"/>
      <c r="N75" s="285"/>
      <c r="O75" s="286"/>
      <c r="P75" s="286"/>
      <c r="Q75" s="285"/>
    </row>
    <row r="76" spans="1:17" s="244" customFormat="1" ht="13.5" x14ac:dyDescent="0.2">
      <c r="A76" s="255"/>
      <c r="B76" s="115" t="s">
        <v>152</v>
      </c>
      <c r="C76" s="110" t="s">
        <v>153</v>
      </c>
      <c r="D76" s="111" t="s">
        <v>25</v>
      </c>
      <c r="E76" s="112" t="s">
        <v>22</v>
      </c>
      <c r="F76" s="112" t="s">
        <v>154</v>
      </c>
      <c r="G76" s="113" t="s">
        <v>24</v>
      </c>
      <c r="H76" s="241">
        <v>31.49</v>
      </c>
      <c r="I76" s="222">
        <f t="shared" si="1"/>
        <v>0</v>
      </c>
      <c r="L76" s="284"/>
      <c r="M76" s="284"/>
      <c r="N76" s="285"/>
      <c r="O76" s="286"/>
      <c r="P76" s="286"/>
      <c r="Q76" s="285"/>
    </row>
    <row r="77" spans="1:17" s="244" customFormat="1" ht="13.5" x14ac:dyDescent="0.2">
      <c r="A77" s="245"/>
      <c r="B77" s="106"/>
      <c r="C77" s="107" t="s">
        <v>155</v>
      </c>
      <c r="D77" s="107"/>
      <c r="E77" s="107"/>
      <c r="F77" s="107"/>
      <c r="G77" s="107"/>
      <c r="H77" s="235"/>
      <c r="I77" s="221"/>
      <c r="L77" s="284"/>
      <c r="M77" s="284"/>
      <c r="N77" s="285"/>
      <c r="O77" s="286"/>
      <c r="P77" s="286"/>
      <c r="Q77" s="285"/>
    </row>
    <row r="78" spans="1:17" s="244" customFormat="1" ht="13.5" x14ac:dyDescent="0.2">
      <c r="A78" s="246"/>
      <c r="B78" s="125" t="s">
        <v>156</v>
      </c>
      <c r="C78" s="110" t="s">
        <v>157</v>
      </c>
      <c r="D78" s="111" t="s">
        <v>158</v>
      </c>
      <c r="E78" s="112" t="s">
        <v>159</v>
      </c>
      <c r="F78" s="112" t="s">
        <v>160</v>
      </c>
      <c r="G78" s="113" t="s">
        <v>24</v>
      </c>
      <c r="H78" s="234">
        <v>7.34</v>
      </c>
      <c r="I78" s="222">
        <f t="shared" si="1"/>
        <v>0</v>
      </c>
      <c r="L78" s="284"/>
      <c r="M78" s="284"/>
      <c r="N78" s="285"/>
      <c r="O78" s="286"/>
      <c r="P78" s="286"/>
      <c r="Q78" s="285"/>
    </row>
    <row r="79" spans="1:17" s="244" customFormat="1" ht="13.5" x14ac:dyDescent="0.2">
      <c r="A79" s="246"/>
      <c r="B79" s="125" t="s">
        <v>161</v>
      </c>
      <c r="C79" s="110" t="s">
        <v>157</v>
      </c>
      <c r="D79" s="111" t="s">
        <v>158</v>
      </c>
      <c r="E79" s="112" t="s">
        <v>159</v>
      </c>
      <c r="F79" s="112" t="s">
        <v>162</v>
      </c>
      <c r="G79" s="113" t="s">
        <v>24</v>
      </c>
      <c r="H79" s="234">
        <v>7.27</v>
      </c>
      <c r="I79" s="222">
        <f t="shared" si="1"/>
        <v>0</v>
      </c>
      <c r="L79" s="284"/>
      <c r="M79" s="284"/>
      <c r="N79" s="285"/>
      <c r="O79" s="286"/>
      <c r="P79" s="286"/>
      <c r="Q79" s="285"/>
    </row>
    <row r="80" spans="1:17" s="244" customFormat="1" ht="13.5" x14ac:dyDescent="0.2">
      <c r="A80" s="246"/>
      <c r="B80" s="125" t="s">
        <v>163</v>
      </c>
      <c r="C80" s="110" t="s">
        <v>157</v>
      </c>
      <c r="D80" s="111" t="s">
        <v>158</v>
      </c>
      <c r="E80" s="112" t="s">
        <v>159</v>
      </c>
      <c r="F80" s="111" t="s">
        <v>164</v>
      </c>
      <c r="G80" s="113" t="s">
        <v>24</v>
      </c>
      <c r="H80" s="234">
        <v>8.82</v>
      </c>
      <c r="I80" s="222">
        <f t="shared" si="1"/>
        <v>0</v>
      </c>
      <c r="L80" s="284"/>
      <c r="M80" s="284"/>
      <c r="N80" s="285"/>
      <c r="O80" s="286"/>
      <c r="P80" s="286"/>
      <c r="Q80" s="285"/>
    </row>
    <row r="81" spans="1:17" s="244" customFormat="1" ht="13.5" x14ac:dyDescent="0.2">
      <c r="A81" s="255"/>
      <c r="B81" s="125" t="s">
        <v>165</v>
      </c>
      <c r="C81" s="110" t="s">
        <v>157</v>
      </c>
      <c r="D81" s="111" t="s">
        <v>158</v>
      </c>
      <c r="E81" s="112" t="s">
        <v>159</v>
      </c>
      <c r="F81" s="111" t="s">
        <v>166</v>
      </c>
      <c r="G81" s="113" t="s">
        <v>24</v>
      </c>
      <c r="H81" s="234">
        <v>13.04</v>
      </c>
      <c r="I81" s="222">
        <f t="shared" si="1"/>
        <v>0</v>
      </c>
      <c r="L81" s="284"/>
      <c r="M81" s="284"/>
      <c r="N81" s="285"/>
      <c r="O81" s="286"/>
      <c r="P81" s="286"/>
      <c r="Q81" s="285"/>
    </row>
    <row r="82" spans="1:17" s="244" customFormat="1" ht="13.5" x14ac:dyDescent="0.2">
      <c r="A82" s="245"/>
      <c r="B82" s="106"/>
      <c r="C82" s="107" t="s">
        <v>167</v>
      </c>
      <c r="D82" s="107"/>
      <c r="E82" s="107"/>
      <c r="F82" s="107"/>
      <c r="G82" s="107"/>
      <c r="H82" s="235"/>
      <c r="I82" s="221"/>
      <c r="L82" s="284"/>
      <c r="M82" s="284"/>
      <c r="N82" s="285"/>
      <c r="O82" s="286"/>
      <c r="P82" s="286"/>
      <c r="Q82" s="285"/>
    </row>
    <row r="83" spans="1:17" s="244" customFormat="1" ht="13.5" x14ac:dyDescent="0.2">
      <c r="A83" s="246"/>
      <c r="B83" s="115" t="s">
        <v>942</v>
      </c>
      <c r="C83" s="110" t="s">
        <v>168</v>
      </c>
      <c r="D83" s="111" t="s">
        <v>21</v>
      </c>
      <c r="E83" s="112" t="s">
        <v>169</v>
      </c>
      <c r="F83" s="112" t="s">
        <v>170</v>
      </c>
      <c r="G83" s="113" t="s">
        <v>171</v>
      </c>
      <c r="H83" s="234">
        <v>7.88</v>
      </c>
      <c r="I83" s="222">
        <f t="shared" si="1"/>
        <v>0</v>
      </c>
      <c r="L83" s="284"/>
      <c r="M83" s="284"/>
      <c r="N83" s="285"/>
      <c r="O83" s="286"/>
      <c r="P83" s="286"/>
      <c r="Q83" s="285"/>
    </row>
    <row r="84" spans="1:17" s="244" customFormat="1" ht="13.5" x14ac:dyDescent="0.2">
      <c r="A84" s="246"/>
      <c r="B84" s="115" t="s">
        <v>178</v>
      </c>
      <c r="C84" s="110" t="s">
        <v>836</v>
      </c>
      <c r="D84" s="111" t="s">
        <v>39</v>
      </c>
      <c r="E84" s="112" t="s">
        <v>40</v>
      </c>
      <c r="F84" s="112" t="s">
        <v>664</v>
      </c>
      <c r="G84" s="113" t="s">
        <v>24</v>
      </c>
      <c r="H84" s="234">
        <v>1.39</v>
      </c>
      <c r="I84" s="222">
        <f t="shared" si="1"/>
        <v>0</v>
      </c>
      <c r="L84" s="284"/>
      <c r="M84" s="284"/>
      <c r="N84" s="285"/>
      <c r="O84" s="286"/>
      <c r="P84" s="286"/>
      <c r="Q84" s="285"/>
    </row>
    <row r="85" spans="1:17" s="244" customFormat="1" ht="13.5" x14ac:dyDescent="0.2">
      <c r="A85" s="246"/>
      <c r="B85" s="115" t="s">
        <v>173</v>
      </c>
      <c r="C85" s="110" t="s">
        <v>174</v>
      </c>
      <c r="D85" s="111" t="s">
        <v>21</v>
      </c>
      <c r="E85" s="112" t="s">
        <v>172</v>
      </c>
      <c r="F85" s="112" t="s">
        <v>92</v>
      </c>
      <c r="G85" s="113" t="s">
        <v>175</v>
      </c>
      <c r="H85" s="234">
        <v>5.04</v>
      </c>
      <c r="I85" s="222">
        <f t="shared" si="1"/>
        <v>0</v>
      </c>
      <c r="L85" s="284"/>
      <c r="M85" s="284"/>
      <c r="N85" s="285"/>
      <c r="O85" s="286"/>
      <c r="P85" s="286"/>
      <c r="Q85" s="285"/>
    </row>
    <row r="86" spans="1:17" s="244" customFormat="1" ht="13.5" x14ac:dyDescent="0.2">
      <c r="A86" s="246"/>
      <c r="B86" s="115" t="s">
        <v>176</v>
      </c>
      <c r="C86" s="110" t="s">
        <v>174</v>
      </c>
      <c r="D86" s="111" t="s">
        <v>21</v>
      </c>
      <c r="E86" s="112" t="s">
        <v>172</v>
      </c>
      <c r="F86" s="112" t="s">
        <v>95</v>
      </c>
      <c r="G86" s="113" t="s">
        <v>175</v>
      </c>
      <c r="H86" s="234">
        <v>2.4</v>
      </c>
      <c r="I86" s="222">
        <f t="shared" si="1"/>
        <v>0</v>
      </c>
      <c r="L86" s="284"/>
      <c r="M86" s="284"/>
      <c r="N86" s="285"/>
      <c r="O86" s="286"/>
      <c r="P86" s="286"/>
      <c r="Q86" s="285"/>
    </row>
    <row r="87" spans="1:17" s="244" customFormat="1" ht="13.5" x14ac:dyDescent="0.2">
      <c r="A87" s="246"/>
      <c r="B87" s="115" t="s">
        <v>939</v>
      </c>
      <c r="C87" s="110" t="s">
        <v>835</v>
      </c>
      <c r="D87" s="111" t="s">
        <v>940</v>
      </c>
      <c r="E87" s="112" t="s">
        <v>334</v>
      </c>
      <c r="F87" s="112" t="s">
        <v>838</v>
      </c>
      <c r="G87" s="113" t="s">
        <v>177</v>
      </c>
      <c r="H87" s="234">
        <v>1.29</v>
      </c>
      <c r="I87" s="222">
        <f t="shared" si="1"/>
        <v>0</v>
      </c>
      <c r="L87" s="284"/>
      <c r="M87" s="284"/>
      <c r="N87" s="285"/>
      <c r="O87" s="286"/>
      <c r="P87" s="286"/>
      <c r="Q87" s="285"/>
    </row>
    <row r="88" spans="1:17" s="244" customFormat="1" ht="13.5" x14ac:dyDescent="0.2">
      <c r="A88" s="265"/>
      <c r="B88" s="115" t="s">
        <v>796</v>
      </c>
      <c r="C88" s="110" t="s">
        <v>797</v>
      </c>
      <c r="D88" s="111" t="s">
        <v>21</v>
      </c>
      <c r="E88" s="112" t="s">
        <v>172</v>
      </c>
      <c r="F88" s="112" t="s">
        <v>92</v>
      </c>
      <c r="G88" s="113" t="s">
        <v>102</v>
      </c>
      <c r="H88" s="234">
        <v>0.61</v>
      </c>
      <c r="I88" s="222">
        <f t="shared" si="1"/>
        <v>0</v>
      </c>
      <c r="L88" s="284"/>
      <c r="M88" s="284"/>
      <c r="N88" s="285"/>
      <c r="O88" s="286"/>
      <c r="P88" s="286"/>
      <c r="Q88" s="285"/>
    </row>
    <row r="89" spans="1:17" s="244" customFormat="1" ht="13.5" x14ac:dyDescent="0.2">
      <c r="A89" s="255"/>
      <c r="B89" s="223" t="s">
        <v>654</v>
      </c>
      <c r="C89" s="110" t="s">
        <v>837</v>
      </c>
      <c r="D89" s="111" t="s">
        <v>453</v>
      </c>
      <c r="E89" s="112" t="s">
        <v>172</v>
      </c>
      <c r="F89" s="112" t="s">
        <v>92</v>
      </c>
      <c r="G89" s="113" t="s">
        <v>598</v>
      </c>
      <c r="H89" s="234">
        <v>0.6</v>
      </c>
      <c r="I89" s="222">
        <f t="shared" si="1"/>
        <v>0</v>
      </c>
      <c r="L89" s="284"/>
      <c r="M89" s="284"/>
      <c r="N89" s="285"/>
      <c r="O89" s="286"/>
      <c r="P89" s="286"/>
      <c r="Q89" s="285"/>
    </row>
    <row r="90" spans="1:17" s="244" customFormat="1" ht="13.5" x14ac:dyDescent="0.2">
      <c r="A90" s="245"/>
      <c r="B90" s="106"/>
      <c r="C90" s="107" t="s">
        <v>181</v>
      </c>
      <c r="D90" s="107"/>
      <c r="E90" s="107"/>
      <c r="F90" s="107"/>
      <c r="G90" s="107"/>
      <c r="H90" s="235"/>
      <c r="I90" s="221"/>
      <c r="L90" s="284"/>
      <c r="M90" s="284"/>
      <c r="N90" s="285"/>
      <c r="O90" s="286"/>
      <c r="P90" s="286"/>
      <c r="Q90" s="285"/>
    </row>
    <row r="91" spans="1:17" s="244" customFormat="1" ht="13.5" x14ac:dyDescent="0.2">
      <c r="A91" s="246"/>
      <c r="B91" s="125" t="s">
        <v>182</v>
      </c>
      <c r="C91" s="110" t="s">
        <v>183</v>
      </c>
      <c r="D91" s="111" t="s">
        <v>158</v>
      </c>
      <c r="E91" s="112" t="s">
        <v>184</v>
      </c>
      <c r="F91" s="112" t="s">
        <v>185</v>
      </c>
      <c r="G91" s="113" t="s">
        <v>102</v>
      </c>
      <c r="H91" s="234">
        <v>0.82</v>
      </c>
      <c r="I91" s="222">
        <f t="shared" si="1"/>
        <v>0</v>
      </c>
      <c r="L91" s="284"/>
      <c r="M91" s="284"/>
      <c r="N91" s="285"/>
      <c r="O91" s="286"/>
      <c r="P91" s="286"/>
      <c r="Q91" s="285"/>
    </row>
    <row r="92" spans="1:17" s="244" customFormat="1" ht="13.5" x14ac:dyDescent="0.2">
      <c r="A92" s="246"/>
      <c r="B92" s="125" t="s">
        <v>186</v>
      </c>
      <c r="C92" s="110" t="s">
        <v>183</v>
      </c>
      <c r="D92" s="111" t="s">
        <v>158</v>
      </c>
      <c r="E92" s="112" t="s">
        <v>184</v>
      </c>
      <c r="F92" s="112" t="s">
        <v>187</v>
      </c>
      <c r="G92" s="113" t="s">
        <v>102</v>
      </c>
      <c r="H92" s="234">
        <v>0.98</v>
      </c>
      <c r="I92" s="222">
        <f t="shared" si="1"/>
        <v>0</v>
      </c>
      <c r="L92" s="284"/>
      <c r="M92" s="284"/>
      <c r="N92" s="285"/>
      <c r="O92" s="286"/>
      <c r="P92" s="286"/>
      <c r="Q92" s="285"/>
    </row>
    <row r="93" spans="1:17" s="244" customFormat="1" ht="13.5" x14ac:dyDescent="0.2">
      <c r="A93" s="246"/>
      <c r="B93" s="125" t="s">
        <v>188</v>
      </c>
      <c r="C93" s="110" t="s">
        <v>189</v>
      </c>
      <c r="D93" s="111" t="s">
        <v>71</v>
      </c>
      <c r="E93" s="112" t="s">
        <v>101</v>
      </c>
      <c r="F93" s="112" t="s">
        <v>190</v>
      </c>
      <c r="G93" s="113" t="s">
        <v>24</v>
      </c>
      <c r="H93" s="234">
        <v>1.39</v>
      </c>
      <c r="I93" s="222">
        <f t="shared" si="1"/>
        <v>0</v>
      </c>
      <c r="L93" s="284"/>
      <c r="M93" s="284"/>
      <c r="N93" s="285"/>
      <c r="O93" s="286"/>
      <c r="P93" s="286"/>
      <c r="Q93" s="285"/>
    </row>
    <row r="94" spans="1:17" s="244" customFormat="1" ht="13.5" x14ac:dyDescent="0.2">
      <c r="A94" s="245"/>
      <c r="B94" s="106"/>
      <c r="C94" s="107" t="s">
        <v>192</v>
      </c>
      <c r="D94" s="107"/>
      <c r="E94" s="107"/>
      <c r="F94" s="107"/>
      <c r="G94" s="107"/>
      <c r="H94" s="235"/>
      <c r="I94" s="221"/>
      <c r="L94" s="284"/>
      <c r="M94" s="284"/>
      <c r="N94" s="285"/>
      <c r="O94" s="286"/>
      <c r="P94" s="286"/>
      <c r="Q94" s="285"/>
    </row>
    <row r="95" spans="1:17" s="244" customFormat="1" ht="13.5" x14ac:dyDescent="0.2">
      <c r="A95" s="246"/>
      <c r="B95" s="115" t="s">
        <v>193</v>
      </c>
      <c r="C95" s="110" t="s">
        <v>194</v>
      </c>
      <c r="D95" s="111" t="s">
        <v>158</v>
      </c>
      <c r="E95" s="112" t="s">
        <v>195</v>
      </c>
      <c r="F95" s="112" t="s">
        <v>196</v>
      </c>
      <c r="G95" s="113" t="s">
        <v>24</v>
      </c>
      <c r="H95" s="234">
        <v>5.18</v>
      </c>
      <c r="I95" s="222">
        <f t="shared" si="1"/>
        <v>0</v>
      </c>
      <c r="L95" s="284"/>
      <c r="M95" s="284"/>
      <c r="N95" s="285"/>
      <c r="O95" s="286"/>
      <c r="P95" s="286"/>
      <c r="Q95" s="285"/>
    </row>
    <row r="96" spans="1:17" s="244" customFormat="1" ht="13.5" x14ac:dyDescent="0.2">
      <c r="A96" s="246"/>
      <c r="B96" s="115" t="s">
        <v>197</v>
      </c>
      <c r="C96" s="110" t="s">
        <v>194</v>
      </c>
      <c r="D96" s="111" t="s">
        <v>158</v>
      </c>
      <c r="E96" s="112" t="s">
        <v>195</v>
      </c>
      <c r="F96" s="112" t="s">
        <v>198</v>
      </c>
      <c r="G96" s="113" t="s">
        <v>24</v>
      </c>
      <c r="H96" s="234">
        <v>11.39</v>
      </c>
      <c r="I96" s="222">
        <f t="shared" si="1"/>
        <v>0</v>
      </c>
      <c r="L96" s="284"/>
      <c r="M96" s="284"/>
      <c r="N96" s="285"/>
      <c r="O96" s="286"/>
      <c r="P96" s="286"/>
      <c r="Q96" s="285"/>
    </row>
    <row r="97" spans="1:17" s="244" customFormat="1" ht="13.5" x14ac:dyDescent="0.2">
      <c r="A97" s="255"/>
      <c r="B97" s="115" t="s">
        <v>199</v>
      </c>
      <c r="C97" s="113" t="s">
        <v>200</v>
      </c>
      <c r="D97" s="111" t="s">
        <v>201</v>
      </c>
      <c r="E97" s="112" t="s">
        <v>48</v>
      </c>
      <c r="F97" s="112" t="s">
        <v>196</v>
      </c>
      <c r="G97" s="113" t="s">
        <v>24</v>
      </c>
      <c r="H97" s="234">
        <v>5.17</v>
      </c>
      <c r="I97" s="222">
        <f t="shared" si="1"/>
        <v>0</v>
      </c>
      <c r="L97" s="284"/>
      <c r="M97" s="284"/>
      <c r="N97" s="285"/>
      <c r="O97" s="286"/>
      <c r="P97" s="286"/>
      <c r="Q97" s="285"/>
    </row>
    <row r="98" spans="1:17" s="244" customFormat="1" ht="13.5" x14ac:dyDescent="0.2">
      <c r="A98" s="245"/>
      <c r="B98" s="106"/>
      <c r="C98" s="107" t="s">
        <v>202</v>
      </c>
      <c r="D98" s="107"/>
      <c r="E98" s="107"/>
      <c r="F98" s="107"/>
      <c r="G98" s="107"/>
      <c r="H98" s="235"/>
      <c r="I98" s="221"/>
      <c r="L98" s="284"/>
      <c r="M98" s="284"/>
      <c r="N98" s="285"/>
      <c r="O98" s="286"/>
      <c r="P98" s="286"/>
      <c r="Q98" s="285"/>
    </row>
    <row r="99" spans="1:17" s="244" customFormat="1" ht="13.5" x14ac:dyDescent="0.2">
      <c r="A99" s="246"/>
      <c r="B99" s="115" t="s">
        <v>203</v>
      </c>
      <c r="C99" s="110" t="s">
        <v>204</v>
      </c>
      <c r="D99" s="112" t="s">
        <v>39</v>
      </c>
      <c r="E99" s="112" t="s">
        <v>205</v>
      </c>
      <c r="F99" s="112" t="s">
        <v>206</v>
      </c>
      <c r="G99" s="113" t="s">
        <v>102</v>
      </c>
      <c r="H99" s="234">
        <v>0.51</v>
      </c>
      <c r="I99" s="222">
        <f t="shared" si="1"/>
        <v>0</v>
      </c>
      <c r="L99" s="284"/>
      <c r="M99" s="284"/>
      <c r="N99" s="285"/>
      <c r="O99" s="286"/>
      <c r="P99" s="286"/>
      <c r="Q99" s="285"/>
    </row>
    <row r="100" spans="1:17" s="244" customFormat="1" ht="13.5" x14ac:dyDescent="0.2">
      <c r="A100" s="246"/>
      <c r="B100" s="115" t="s">
        <v>207</v>
      </c>
      <c r="C100" s="110" t="s">
        <v>204</v>
      </c>
      <c r="D100" s="112" t="s">
        <v>39</v>
      </c>
      <c r="E100" s="112" t="s">
        <v>43</v>
      </c>
      <c r="F100" s="112" t="s">
        <v>206</v>
      </c>
      <c r="G100" s="113" t="s">
        <v>102</v>
      </c>
      <c r="H100" s="234">
        <v>0.51</v>
      </c>
      <c r="I100" s="222">
        <f t="shared" si="1"/>
        <v>0</v>
      </c>
      <c r="L100" s="284"/>
      <c r="M100" s="284"/>
      <c r="N100" s="285"/>
      <c r="O100" s="286"/>
      <c r="P100" s="286"/>
      <c r="Q100" s="285"/>
    </row>
    <row r="101" spans="1:17" s="244" customFormat="1" ht="13.5" x14ac:dyDescent="0.2">
      <c r="A101" s="246"/>
      <c r="B101" s="115" t="s">
        <v>208</v>
      </c>
      <c r="C101" s="110" t="s">
        <v>204</v>
      </c>
      <c r="D101" s="112" t="s">
        <v>39</v>
      </c>
      <c r="E101" s="112" t="s">
        <v>209</v>
      </c>
      <c r="F101" s="112" t="s">
        <v>206</v>
      </c>
      <c r="G101" s="113" t="s">
        <v>102</v>
      </c>
      <c r="H101" s="234">
        <v>0.51</v>
      </c>
      <c r="I101" s="222">
        <f t="shared" si="1"/>
        <v>0</v>
      </c>
      <c r="L101" s="284"/>
      <c r="M101" s="284"/>
      <c r="N101" s="285"/>
      <c r="O101" s="286"/>
      <c r="P101" s="286"/>
      <c r="Q101" s="285"/>
    </row>
    <row r="102" spans="1:17" s="244" customFormat="1" ht="13.5" x14ac:dyDescent="0.2">
      <c r="A102" s="246"/>
      <c r="B102" s="115" t="s">
        <v>210</v>
      </c>
      <c r="C102" s="110" t="s">
        <v>204</v>
      </c>
      <c r="D102" s="112" t="s">
        <v>39</v>
      </c>
      <c r="E102" s="112" t="s">
        <v>48</v>
      </c>
      <c r="F102" s="112" t="s">
        <v>206</v>
      </c>
      <c r="G102" s="113" t="s">
        <v>102</v>
      </c>
      <c r="H102" s="234">
        <v>0.51</v>
      </c>
      <c r="I102" s="222">
        <f t="shared" si="1"/>
        <v>0</v>
      </c>
      <c r="L102" s="284"/>
      <c r="M102" s="284"/>
      <c r="N102" s="285"/>
      <c r="O102" s="286"/>
      <c r="P102" s="286"/>
      <c r="Q102" s="285"/>
    </row>
    <row r="103" spans="1:17" s="244" customFormat="1" ht="13.5" x14ac:dyDescent="0.2">
      <c r="A103" s="246"/>
      <c r="B103" s="115" t="s">
        <v>211</v>
      </c>
      <c r="C103" s="110" t="s">
        <v>204</v>
      </c>
      <c r="D103" s="112" t="s">
        <v>39</v>
      </c>
      <c r="E103" s="112" t="s">
        <v>212</v>
      </c>
      <c r="F103" s="112" t="s">
        <v>206</v>
      </c>
      <c r="G103" s="113" t="s">
        <v>102</v>
      </c>
      <c r="H103" s="234">
        <v>0.51</v>
      </c>
      <c r="I103" s="222">
        <f t="shared" si="1"/>
        <v>0</v>
      </c>
      <c r="L103" s="284"/>
      <c r="M103" s="284"/>
      <c r="N103" s="285"/>
      <c r="O103" s="286"/>
      <c r="P103" s="286"/>
      <c r="Q103" s="285"/>
    </row>
    <row r="104" spans="1:17" s="244" customFormat="1" ht="13.5" x14ac:dyDescent="0.2">
      <c r="A104" s="255"/>
      <c r="B104" s="115" t="s">
        <v>213</v>
      </c>
      <c r="C104" s="110" t="s">
        <v>204</v>
      </c>
      <c r="D104" s="112" t="s">
        <v>39</v>
      </c>
      <c r="E104" s="112" t="s">
        <v>101</v>
      </c>
      <c r="F104" s="112" t="s">
        <v>206</v>
      </c>
      <c r="G104" s="113" t="s">
        <v>102</v>
      </c>
      <c r="H104" s="234">
        <v>0.51</v>
      </c>
      <c r="I104" s="222">
        <f t="shared" si="1"/>
        <v>0</v>
      </c>
      <c r="L104" s="284"/>
      <c r="M104" s="284"/>
      <c r="N104" s="285"/>
      <c r="O104" s="286"/>
      <c r="P104" s="286"/>
      <c r="Q104" s="285"/>
    </row>
    <row r="105" spans="1:17" s="244" customFormat="1" ht="13.5" x14ac:dyDescent="0.2">
      <c r="A105" s="245"/>
      <c r="B105" s="106"/>
      <c r="C105" s="107" t="s">
        <v>214</v>
      </c>
      <c r="D105" s="107"/>
      <c r="E105" s="107"/>
      <c r="F105" s="107"/>
      <c r="G105" s="107"/>
      <c r="H105" s="235"/>
      <c r="I105" s="221"/>
      <c r="L105" s="284"/>
      <c r="M105" s="284"/>
      <c r="N105" s="285"/>
      <c r="O105" s="286"/>
      <c r="P105" s="286"/>
      <c r="Q105" s="285"/>
    </row>
    <row r="106" spans="1:17" s="244" customFormat="1" ht="13.5" x14ac:dyDescent="0.2">
      <c r="A106" s="246"/>
      <c r="B106" s="115" t="s">
        <v>215</v>
      </c>
      <c r="C106" s="110" t="s">
        <v>216</v>
      </c>
      <c r="D106" s="111" t="s">
        <v>39</v>
      </c>
      <c r="E106" s="112" t="s">
        <v>22</v>
      </c>
      <c r="F106" s="112" t="s">
        <v>217</v>
      </c>
      <c r="G106" s="113" t="s">
        <v>102</v>
      </c>
      <c r="H106" s="234">
        <v>0.61</v>
      </c>
      <c r="I106" s="222">
        <f t="shared" si="1"/>
        <v>0</v>
      </c>
      <c r="L106" s="284"/>
      <c r="M106" s="284"/>
      <c r="N106" s="285"/>
      <c r="O106" s="286"/>
      <c r="P106" s="286"/>
      <c r="Q106" s="285"/>
    </row>
    <row r="107" spans="1:17" s="244" customFormat="1" ht="13.5" x14ac:dyDescent="0.2">
      <c r="A107" s="246"/>
      <c r="B107" s="115" t="s">
        <v>218</v>
      </c>
      <c r="C107" s="110" t="s">
        <v>219</v>
      </c>
      <c r="D107" s="111" t="s">
        <v>39</v>
      </c>
      <c r="E107" s="112" t="s">
        <v>22</v>
      </c>
      <c r="F107" s="112" t="s">
        <v>220</v>
      </c>
      <c r="G107" s="113" t="s">
        <v>102</v>
      </c>
      <c r="H107" s="234">
        <v>0.92</v>
      </c>
      <c r="I107" s="222">
        <f t="shared" si="1"/>
        <v>0</v>
      </c>
      <c r="L107" s="284"/>
      <c r="M107" s="284"/>
      <c r="N107" s="285"/>
      <c r="O107" s="286"/>
      <c r="P107" s="286"/>
      <c r="Q107" s="285"/>
    </row>
    <row r="108" spans="1:17" s="244" customFormat="1" ht="13.5" x14ac:dyDescent="0.2">
      <c r="A108" s="255"/>
      <c r="B108" s="115" t="s">
        <v>221</v>
      </c>
      <c r="C108" s="110" t="s">
        <v>222</v>
      </c>
      <c r="D108" s="111" t="s">
        <v>39</v>
      </c>
      <c r="E108" s="112" t="s">
        <v>22</v>
      </c>
      <c r="F108" s="112" t="s">
        <v>223</v>
      </c>
      <c r="G108" s="113" t="s">
        <v>146</v>
      </c>
      <c r="H108" s="234">
        <v>10.39</v>
      </c>
      <c r="I108" s="222">
        <f t="shared" si="1"/>
        <v>0</v>
      </c>
      <c r="L108" s="284"/>
      <c r="M108" s="284"/>
      <c r="N108" s="285"/>
      <c r="O108" s="286"/>
      <c r="P108" s="286"/>
      <c r="Q108" s="285"/>
    </row>
    <row r="109" spans="1:17" s="244" customFormat="1" ht="13.5" x14ac:dyDescent="0.2">
      <c r="A109" s="245"/>
      <c r="B109" s="106"/>
      <c r="C109" s="107" t="s">
        <v>224</v>
      </c>
      <c r="D109" s="107"/>
      <c r="E109" s="107"/>
      <c r="F109" s="107"/>
      <c r="G109" s="107"/>
      <c r="H109" s="235"/>
      <c r="I109" s="221"/>
      <c r="L109" s="284"/>
      <c r="M109" s="284"/>
      <c r="N109" s="285"/>
      <c r="O109" s="286"/>
      <c r="P109" s="286"/>
      <c r="Q109" s="285"/>
    </row>
    <row r="110" spans="1:17" s="244" customFormat="1" ht="13.5" x14ac:dyDescent="0.2">
      <c r="A110" s="246"/>
      <c r="B110" s="115" t="s">
        <v>225</v>
      </c>
      <c r="C110" s="110" t="s">
        <v>665</v>
      </c>
      <c r="D110" s="111" t="s">
        <v>39</v>
      </c>
      <c r="E110" s="112" t="s">
        <v>57</v>
      </c>
      <c r="F110" s="112" t="s">
        <v>226</v>
      </c>
      <c r="G110" s="113" t="s">
        <v>102</v>
      </c>
      <c r="H110" s="234">
        <v>0.67</v>
      </c>
      <c r="I110" s="222">
        <f t="shared" si="1"/>
        <v>0</v>
      </c>
      <c r="L110" s="284"/>
      <c r="M110" s="284"/>
      <c r="N110" s="285"/>
      <c r="O110" s="286"/>
      <c r="P110" s="286"/>
      <c r="Q110" s="285"/>
    </row>
    <row r="111" spans="1:17" s="244" customFormat="1" ht="13.5" x14ac:dyDescent="0.2">
      <c r="A111" s="255"/>
      <c r="B111" s="115" t="s">
        <v>227</v>
      </c>
      <c r="C111" s="110" t="s">
        <v>228</v>
      </c>
      <c r="D111" s="111" t="s">
        <v>39</v>
      </c>
      <c r="E111" s="112" t="s">
        <v>48</v>
      </c>
      <c r="F111" s="112" t="s">
        <v>226</v>
      </c>
      <c r="G111" s="113" t="s">
        <v>77</v>
      </c>
      <c r="H111" s="234">
        <v>1.19</v>
      </c>
      <c r="I111" s="222">
        <f t="shared" si="1"/>
        <v>0</v>
      </c>
      <c r="L111" s="284"/>
      <c r="M111" s="284"/>
      <c r="N111" s="285"/>
      <c r="O111" s="286"/>
      <c r="P111" s="286"/>
      <c r="Q111" s="285"/>
    </row>
    <row r="112" spans="1:17" s="244" customFormat="1" ht="13.5" x14ac:dyDescent="0.2">
      <c r="A112" s="245"/>
      <c r="B112" s="106"/>
      <c r="C112" s="107" t="s">
        <v>229</v>
      </c>
      <c r="D112" s="107"/>
      <c r="E112" s="107"/>
      <c r="F112" s="107"/>
      <c r="G112" s="107"/>
      <c r="H112" s="235"/>
      <c r="I112" s="221"/>
      <c r="L112" s="284"/>
      <c r="M112" s="284"/>
      <c r="N112" s="285"/>
      <c r="O112" s="286"/>
      <c r="P112" s="286"/>
      <c r="Q112" s="285"/>
    </row>
    <row r="113" spans="1:17" s="244" customFormat="1" ht="13.5" x14ac:dyDescent="0.2">
      <c r="A113" s="246"/>
      <c r="B113" s="115" t="s">
        <v>666</v>
      </c>
      <c r="C113" s="110" t="s">
        <v>685</v>
      </c>
      <c r="D113" s="111" t="s">
        <v>21</v>
      </c>
      <c r="E113" s="112" t="s">
        <v>57</v>
      </c>
      <c r="F113" s="112" t="s">
        <v>233</v>
      </c>
      <c r="G113" s="113" t="s">
        <v>102</v>
      </c>
      <c r="H113" s="234">
        <v>2.06</v>
      </c>
      <c r="I113" s="222">
        <f>H113*A113</f>
        <v>0</v>
      </c>
      <c r="L113" s="284"/>
      <c r="M113" s="284"/>
      <c r="N113" s="285"/>
      <c r="O113" s="286"/>
      <c r="P113" s="286"/>
      <c r="Q113" s="285"/>
    </row>
    <row r="114" spans="1:17" s="244" customFormat="1" ht="13.5" x14ac:dyDescent="0.2">
      <c r="A114" s="246"/>
      <c r="B114" s="115" t="s">
        <v>230</v>
      </c>
      <c r="C114" s="110" t="s">
        <v>231</v>
      </c>
      <c r="D114" s="111" t="s">
        <v>21</v>
      </c>
      <c r="E114" s="112" t="s">
        <v>57</v>
      </c>
      <c r="F114" s="112" t="s">
        <v>233</v>
      </c>
      <c r="G114" s="113" t="s">
        <v>24</v>
      </c>
      <c r="H114" s="234">
        <v>3.29</v>
      </c>
      <c r="I114" s="222">
        <f t="shared" si="1"/>
        <v>0</v>
      </c>
      <c r="L114" s="284"/>
      <c r="M114" s="284"/>
      <c r="N114" s="285"/>
      <c r="O114" s="286"/>
      <c r="P114" s="286"/>
      <c r="Q114" s="285"/>
    </row>
    <row r="115" spans="1:17" s="244" customFormat="1" ht="13.5" x14ac:dyDescent="0.2">
      <c r="A115" s="246"/>
      <c r="B115" s="232" t="s">
        <v>234</v>
      </c>
      <c r="C115" s="110" t="s">
        <v>235</v>
      </c>
      <c r="D115" s="111" t="s">
        <v>21</v>
      </c>
      <c r="E115" s="112" t="s">
        <v>57</v>
      </c>
      <c r="F115" s="112" t="s">
        <v>236</v>
      </c>
      <c r="G115" s="113" t="s">
        <v>24</v>
      </c>
      <c r="H115" s="234">
        <v>5.88</v>
      </c>
      <c r="I115" s="222">
        <f t="shared" si="1"/>
        <v>0</v>
      </c>
      <c r="L115" s="284"/>
      <c r="M115" s="284"/>
      <c r="N115" s="285"/>
      <c r="O115" s="286"/>
      <c r="P115" s="286"/>
      <c r="Q115" s="285"/>
    </row>
    <row r="116" spans="1:17" s="244" customFormat="1" ht="13.5" x14ac:dyDescent="0.2">
      <c r="A116" s="264"/>
      <c r="B116" s="115" t="s">
        <v>908</v>
      </c>
      <c r="C116" s="259" t="s">
        <v>237</v>
      </c>
      <c r="D116" s="111" t="s">
        <v>21</v>
      </c>
      <c r="E116" s="112" t="s">
        <v>22</v>
      </c>
      <c r="F116" s="112" t="s">
        <v>238</v>
      </c>
      <c r="G116" s="113" t="s">
        <v>24</v>
      </c>
      <c r="H116" s="234">
        <v>6.99</v>
      </c>
      <c r="I116" s="222">
        <f t="shared" si="1"/>
        <v>0</v>
      </c>
      <c r="L116" s="284"/>
      <c r="M116" s="284"/>
      <c r="N116" s="285"/>
      <c r="O116" s="286"/>
      <c r="P116" s="286"/>
      <c r="Q116" s="285"/>
    </row>
    <row r="117" spans="1:17" s="244" customFormat="1" ht="13.5" x14ac:dyDescent="0.2">
      <c r="A117" s="246"/>
      <c r="B117" s="233" t="s">
        <v>239</v>
      </c>
      <c r="C117" s="132" t="s">
        <v>240</v>
      </c>
      <c r="D117" s="111" t="s">
        <v>39</v>
      </c>
      <c r="E117" s="112" t="s">
        <v>57</v>
      </c>
      <c r="F117" s="112" t="s">
        <v>241</v>
      </c>
      <c r="G117" s="113" t="s">
        <v>58</v>
      </c>
      <c r="H117" s="234">
        <v>0.46</v>
      </c>
      <c r="I117" s="222">
        <f t="shared" si="1"/>
        <v>0</v>
      </c>
      <c r="L117" s="284"/>
      <c r="M117" s="284"/>
      <c r="N117" s="285"/>
      <c r="O117" s="286"/>
      <c r="P117" s="286"/>
      <c r="Q117" s="285"/>
    </row>
    <row r="118" spans="1:17" s="244" customFormat="1" ht="13.5" x14ac:dyDescent="0.2">
      <c r="A118" s="246"/>
      <c r="B118" s="115" t="s">
        <v>242</v>
      </c>
      <c r="C118" s="110" t="s">
        <v>243</v>
      </c>
      <c r="D118" s="111" t="s">
        <v>244</v>
      </c>
      <c r="E118" s="112" t="s">
        <v>232</v>
      </c>
      <c r="F118" s="112" t="s">
        <v>245</v>
      </c>
      <c r="G118" s="113" t="s">
        <v>146</v>
      </c>
      <c r="H118" s="234">
        <v>2.14</v>
      </c>
      <c r="I118" s="222">
        <f t="shared" si="1"/>
        <v>0</v>
      </c>
      <c r="L118" s="284"/>
      <c r="M118" s="284"/>
      <c r="N118" s="285"/>
      <c r="O118" s="286"/>
      <c r="P118" s="286"/>
      <c r="Q118" s="285"/>
    </row>
    <row r="119" spans="1:17" s="244" customFormat="1" ht="13.5" x14ac:dyDescent="0.2">
      <c r="A119" s="255"/>
      <c r="B119" s="115" t="s">
        <v>246</v>
      </c>
      <c r="C119" s="110" t="s">
        <v>243</v>
      </c>
      <c r="D119" s="111" t="s">
        <v>247</v>
      </c>
      <c r="E119" s="112" t="s">
        <v>232</v>
      </c>
      <c r="F119" s="112" t="s">
        <v>245</v>
      </c>
      <c r="G119" s="113" t="s">
        <v>146</v>
      </c>
      <c r="H119" s="234">
        <v>10.39</v>
      </c>
      <c r="I119" s="222">
        <f t="shared" si="1"/>
        <v>0</v>
      </c>
      <c r="L119" s="284"/>
      <c r="M119" s="284"/>
      <c r="N119" s="285"/>
      <c r="O119" s="286"/>
      <c r="P119" s="286"/>
      <c r="Q119" s="285"/>
    </row>
    <row r="120" spans="1:17" s="244" customFormat="1" ht="13.5" x14ac:dyDescent="0.2">
      <c r="A120" s="245"/>
      <c r="B120" s="106"/>
      <c r="C120" s="107" t="s">
        <v>248</v>
      </c>
      <c r="D120" s="107"/>
      <c r="E120" s="107"/>
      <c r="F120" s="107"/>
      <c r="G120" s="107"/>
      <c r="H120" s="235"/>
      <c r="I120" s="221"/>
      <c r="L120" s="284"/>
      <c r="M120" s="284"/>
      <c r="N120" s="285"/>
      <c r="O120" s="286"/>
      <c r="P120" s="286"/>
      <c r="Q120" s="285"/>
    </row>
    <row r="121" spans="1:17" s="244" customFormat="1" ht="13.5" x14ac:dyDescent="0.2">
      <c r="A121" s="246"/>
      <c r="B121" s="115" t="s">
        <v>249</v>
      </c>
      <c r="C121" s="110" t="s">
        <v>250</v>
      </c>
      <c r="D121" s="111" t="s">
        <v>778</v>
      </c>
      <c r="E121" s="112"/>
      <c r="F121" s="112" t="s">
        <v>252</v>
      </c>
      <c r="G121" s="113" t="s">
        <v>253</v>
      </c>
      <c r="H121" s="234">
        <v>45.99</v>
      </c>
      <c r="I121" s="222">
        <f t="shared" si="1"/>
        <v>0</v>
      </c>
      <c r="L121" s="284"/>
      <c r="M121" s="284"/>
      <c r="N121" s="285"/>
      <c r="O121" s="286"/>
      <c r="P121" s="286"/>
      <c r="Q121" s="285"/>
    </row>
    <row r="122" spans="1:17" s="244" customFormat="1" ht="13.5" x14ac:dyDescent="0.2">
      <c r="A122" s="255"/>
      <c r="B122" s="115" t="s">
        <v>254</v>
      </c>
      <c r="C122" s="110" t="s">
        <v>255</v>
      </c>
      <c r="D122" s="111" t="s">
        <v>39</v>
      </c>
      <c r="E122" s="112"/>
      <c r="F122" s="112" t="s">
        <v>220</v>
      </c>
      <c r="G122" s="113" t="s">
        <v>253</v>
      </c>
      <c r="H122" s="234">
        <v>3.79</v>
      </c>
      <c r="I122" s="222">
        <f t="shared" si="1"/>
        <v>0</v>
      </c>
      <c r="L122" s="284"/>
      <c r="M122" s="284"/>
      <c r="N122" s="285"/>
      <c r="O122" s="286"/>
      <c r="P122" s="286"/>
      <c r="Q122" s="285"/>
    </row>
    <row r="123" spans="1:17" s="244" customFormat="1" ht="13.5" x14ac:dyDescent="0.2">
      <c r="A123" s="245"/>
      <c r="B123" s="106"/>
      <c r="C123" s="107" t="s">
        <v>256</v>
      </c>
      <c r="D123" s="107"/>
      <c r="E123" s="107"/>
      <c r="F123" s="107"/>
      <c r="G123" s="107"/>
      <c r="H123" s="235"/>
      <c r="I123" s="221"/>
      <c r="L123" s="284"/>
      <c r="M123" s="284"/>
      <c r="N123" s="285"/>
      <c r="O123" s="286"/>
      <c r="P123" s="286"/>
      <c r="Q123" s="285"/>
    </row>
    <row r="124" spans="1:17" s="244" customFormat="1" ht="13.5" x14ac:dyDescent="0.2">
      <c r="A124" s="246"/>
      <c r="B124" s="129" t="s">
        <v>261</v>
      </c>
      <c r="C124" s="252" t="s">
        <v>749</v>
      </c>
      <c r="D124" s="115" t="s">
        <v>258</v>
      </c>
      <c r="E124" s="112" t="s">
        <v>22</v>
      </c>
      <c r="F124" s="112" t="s">
        <v>262</v>
      </c>
      <c r="G124" s="113" t="s">
        <v>644</v>
      </c>
      <c r="H124" s="236">
        <v>0.86</v>
      </c>
      <c r="I124" s="222">
        <f t="shared" si="1"/>
        <v>0</v>
      </c>
      <c r="L124" s="284"/>
      <c r="M124" s="284"/>
      <c r="N124" s="285"/>
      <c r="O124" s="286"/>
      <c r="P124" s="286"/>
      <c r="Q124" s="285"/>
    </row>
    <row r="125" spans="1:17" s="244" customFormat="1" ht="13.5" x14ac:dyDescent="0.2">
      <c r="A125" s="246"/>
      <c r="B125" s="129" t="s">
        <v>263</v>
      </c>
      <c r="C125" s="252" t="s">
        <v>750</v>
      </c>
      <c r="D125" s="115" t="s">
        <v>258</v>
      </c>
      <c r="E125" s="112" t="s">
        <v>22</v>
      </c>
      <c r="F125" s="112" t="s">
        <v>262</v>
      </c>
      <c r="G125" s="113" t="s">
        <v>644</v>
      </c>
      <c r="H125" s="236">
        <v>0.86</v>
      </c>
      <c r="I125" s="222">
        <f t="shared" si="1"/>
        <v>0</v>
      </c>
      <c r="L125" s="284"/>
      <c r="M125" s="284"/>
      <c r="N125" s="285"/>
      <c r="O125" s="286"/>
      <c r="P125" s="286"/>
      <c r="Q125" s="285"/>
    </row>
    <row r="126" spans="1:17" s="244" customFormat="1" ht="13.5" x14ac:dyDescent="0.2">
      <c r="A126" s="246"/>
      <c r="B126" s="129" t="s">
        <v>264</v>
      </c>
      <c r="C126" s="252" t="s">
        <v>751</v>
      </c>
      <c r="D126" s="115" t="s">
        <v>258</v>
      </c>
      <c r="E126" s="112" t="s">
        <v>22</v>
      </c>
      <c r="F126" s="112" t="s">
        <v>265</v>
      </c>
      <c r="G126" s="113" t="s">
        <v>644</v>
      </c>
      <c r="H126" s="236">
        <v>1.1100000000000001</v>
      </c>
      <c r="I126" s="222">
        <f t="shared" si="1"/>
        <v>0</v>
      </c>
      <c r="L126" s="284"/>
      <c r="M126" s="284"/>
      <c r="N126" s="285"/>
      <c r="O126" s="286"/>
      <c r="P126" s="286"/>
      <c r="Q126" s="285"/>
    </row>
    <row r="127" spans="1:17" s="244" customFormat="1" ht="13.5" x14ac:dyDescent="0.2">
      <c r="A127" s="246"/>
      <c r="B127" s="129" t="s">
        <v>266</v>
      </c>
      <c r="C127" s="252" t="s">
        <v>752</v>
      </c>
      <c r="D127" s="115" t="s">
        <v>258</v>
      </c>
      <c r="E127" s="112" t="s">
        <v>22</v>
      </c>
      <c r="F127" s="112" t="s">
        <v>265</v>
      </c>
      <c r="G127" s="113" t="s">
        <v>644</v>
      </c>
      <c r="H127" s="236">
        <v>1.1100000000000001</v>
      </c>
      <c r="I127" s="222">
        <f t="shared" si="1"/>
        <v>0</v>
      </c>
      <c r="L127" s="284"/>
      <c r="M127" s="284"/>
      <c r="N127" s="285"/>
      <c r="O127" s="286"/>
      <c r="P127" s="286"/>
      <c r="Q127" s="285"/>
    </row>
    <row r="128" spans="1:17" s="244" customFormat="1" ht="13.5" x14ac:dyDescent="0.2">
      <c r="A128" s="246"/>
      <c r="B128" s="129" t="s">
        <v>260</v>
      </c>
      <c r="C128" s="252" t="s">
        <v>753</v>
      </c>
      <c r="D128" s="115" t="s">
        <v>258</v>
      </c>
      <c r="E128" s="112" t="s">
        <v>22</v>
      </c>
      <c r="F128" s="112" t="s">
        <v>259</v>
      </c>
      <c r="G128" s="113" t="s">
        <v>644</v>
      </c>
      <c r="H128" s="236">
        <v>0.42</v>
      </c>
      <c r="I128" s="222">
        <f t="shared" si="1"/>
        <v>0</v>
      </c>
      <c r="L128" s="284"/>
      <c r="M128" s="284"/>
      <c r="N128" s="285"/>
      <c r="O128" s="286"/>
      <c r="P128" s="286"/>
      <c r="Q128" s="285"/>
    </row>
    <row r="129" spans="1:17" s="244" customFormat="1" ht="13.5" x14ac:dyDescent="0.2">
      <c r="A129" s="255"/>
      <c r="B129" s="129" t="s">
        <v>257</v>
      </c>
      <c r="C129" s="252" t="s">
        <v>821</v>
      </c>
      <c r="D129" s="115" t="s">
        <v>258</v>
      </c>
      <c r="E129" s="112" t="s">
        <v>22</v>
      </c>
      <c r="F129" s="112" t="s">
        <v>259</v>
      </c>
      <c r="G129" s="113" t="s">
        <v>644</v>
      </c>
      <c r="H129" s="236">
        <v>0.42</v>
      </c>
      <c r="I129" s="222">
        <f t="shared" si="1"/>
        <v>0</v>
      </c>
      <c r="L129" s="284"/>
      <c r="M129" s="284"/>
      <c r="N129" s="285"/>
      <c r="O129" s="286"/>
      <c r="P129" s="286"/>
      <c r="Q129" s="285"/>
    </row>
    <row r="130" spans="1:17" s="244" customFormat="1" ht="13.5" x14ac:dyDescent="0.2">
      <c r="A130" s="245"/>
      <c r="B130" s="106"/>
      <c r="C130" s="107" t="s">
        <v>267</v>
      </c>
      <c r="D130" s="107"/>
      <c r="E130" s="107"/>
      <c r="F130" s="107"/>
      <c r="G130" s="107"/>
      <c r="H130" s="235"/>
      <c r="I130" s="221"/>
      <c r="L130" s="284"/>
      <c r="M130" s="284"/>
      <c r="N130" s="285"/>
      <c r="O130" s="286"/>
      <c r="P130" s="286"/>
      <c r="Q130" s="285"/>
    </row>
    <row r="131" spans="1:17" s="244" customFormat="1" ht="13.5" x14ac:dyDescent="0.2">
      <c r="A131" s="246"/>
      <c r="B131" s="109" t="s">
        <v>268</v>
      </c>
      <c r="C131" s="110" t="s">
        <v>269</v>
      </c>
      <c r="D131" s="115" t="s">
        <v>839</v>
      </c>
      <c r="E131" s="112" t="s">
        <v>22</v>
      </c>
      <c r="F131" s="112" t="s">
        <v>270</v>
      </c>
      <c r="G131" s="113" t="s">
        <v>24</v>
      </c>
      <c r="H131" s="234">
        <v>6.49</v>
      </c>
      <c r="I131" s="222">
        <f t="shared" ref="I131:I153" si="2">H131*A131</f>
        <v>0</v>
      </c>
      <c r="L131" s="284"/>
      <c r="M131" s="284"/>
      <c r="N131" s="285"/>
      <c r="O131" s="286"/>
      <c r="P131" s="286"/>
      <c r="Q131" s="285"/>
    </row>
    <row r="132" spans="1:17" s="244" customFormat="1" ht="13.5" x14ac:dyDescent="0.2">
      <c r="A132" s="255"/>
      <c r="B132" s="115" t="s">
        <v>271</v>
      </c>
      <c r="C132" s="110" t="s">
        <v>272</v>
      </c>
      <c r="D132" s="111" t="s">
        <v>273</v>
      </c>
      <c r="E132" s="112" t="s">
        <v>22</v>
      </c>
      <c r="F132" s="112" t="s">
        <v>274</v>
      </c>
      <c r="G132" s="113" t="s">
        <v>58</v>
      </c>
      <c r="H132" s="234">
        <v>25.89</v>
      </c>
      <c r="I132" s="222">
        <f t="shared" si="2"/>
        <v>0</v>
      </c>
      <c r="L132" s="284"/>
      <c r="M132" s="284"/>
      <c r="N132" s="285"/>
      <c r="O132" s="286"/>
      <c r="P132" s="286"/>
      <c r="Q132" s="285"/>
    </row>
    <row r="133" spans="1:17" s="244" customFormat="1" ht="13.5" x14ac:dyDescent="0.2">
      <c r="A133" s="245"/>
      <c r="B133" s="106"/>
      <c r="C133" s="107" t="s">
        <v>329</v>
      </c>
      <c r="D133" s="107"/>
      <c r="E133" s="107"/>
      <c r="F133" s="107"/>
      <c r="G133" s="107"/>
      <c r="H133" s="235"/>
      <c r="I133" s="221"/>
      <c r="L133" s="284"/>
      <c r="M133" s="284"/>
      <c r="N133" s="285"/>
      <c r="O133" s="286"/>
      <c r="P133" s="286"/>
      <c r="Q133" s="285"/>
    </row>
    <row r="134" spans="1:17" s="244" customFormat="1" ht="13.5" x14ac:dyDescent="0.2">
      <c r="A134" s="255"/>
      <c r="B134" s="115" t="s">
        <v>682</v>
      </c>
      <c r="C134" s="110" t="s">
        <v>330</v>
      </c>
      <c r="D134" s="111" t="s">
        <v>158</v>
      </c>
      <c r="E134" s="112" t="s">
        <v>683</v>
      </c>
      <c r="F134" s="112"/>
      <c r="G134" s="113" t="s">
        <v>102</v>
      </c>
      <c r="H134" s="234">
        <v>1.6</v>
      </c>
      <c r="I134" s="222">
        <f t="shared" si="2"/>
        <v>0</v>
      </c>
      <c r="L134" s="284"/>
      <c r="M134" s="284"/>
      <c r="N134" s="285"/>
      <c r="O134" s="286"/>
      <c r="P134" s="286"/>
      <c r="Q134" s="285"/>
    </row>
    <row r="135" spans="1:17" s="244" customFormat="1" ht="13.5" x14ac:dyDescent="0.2">
      <c r="A135" s="245"/>
      <c r="B135" s="106"/>
      <c r="C135" s="107" t="s">
        <v>331</v>
      </c>
      <c r="D135" s="107"/>
      <c r="E135" s="107"/>
      <c r="F135" s="107"/>
      <c r="G135" s="107"/>
      <c r="H135" s="235"/>
      <c r="I135" s="221"/>
      <c r="L135" s="284"/>
      <c r="M135" s="284"/>
      <c r="N135" s="285"/>
      <c r="O135" s="286"/>
      <c r="P135" s="286"/>
      <c r="Q135" s="285"/>
    </row>
    <row r="136" spans="1:17" s="244" customFormat="1" ht="13.5" x14ac:dyDescent="0.2">
      <c r="A136" s="246"/>
      <c r="B136" s="125" t="s">
        <v>332</v>
      </c>
      <c r="C136" s="110" t="s">
        <v>333</v>
      </c>
      <c r="D136" s="111" t="s">
        <v>39</v>
      </c>
      <c r="E136" s="112" t="s">
        <v>334</v>
      </c>
      <c r="F136" s="112" t="s">
        <v>335</v>
      </c>
      <c r="G136" s="113" t="s">
        <v>336</v>
      </c>
      <c r="H136" s="234">
        <v>0.59</v>
      </c>
      <c r="I136" s="222">
        <f t="shared" si="2"/>
        <v>0</v>
      </c>
      <c r="L136" s="284"/>
      <c r="M136" s="284"/>
      <c r="N136" s="285"/>
      <c r="O136" s="286"/>
      <c r="P136" s="286"/>
      <c r="Q136" s="285"/>
    </row>
    <row r="137" spans="1:17" s="244" customFormat="1" ht="13.5" x14ac:dyDescent="0.2">
      <c r="A137" s="245"/>
      <c r="B137" s="106"/>
      <c r="C137" s="107" t="s">
        <v>337</v>
      </c>
      <c r="D137" s="107"/>
      <c r="E137" s="107"/>
      <c r="F137" s="107"/>
      <c r="G137" s="107"/>
      <c r="H137" s="235"/>
      <c r="I137" s="221"/>
      <c r="L137" s="284"/>
      <c r="M137" s="284"/>
      <c r="N137" s="285"/>
      <c r="O137" s="286"/>
      <c r="P137" s="286"/>
      <c r="Q137" s="285"/>
    </row>
    <row r="138" spans="1:17" s="244" customFormat="1" ht="13.5" x14ac:dyDescent="0.2">
      <c r="A138" s="255"/>
      <c r="B138" s="115" t="s">
        <v>787</v>
      </c>
      <c r="C138" s="110" t="s">
        <v>822</v>
      </c>
      <c r="D138" s="111" t="s">
        <v>21</v>
      </c>
      <c r="E138" s="112" t="s">
        <v>48</v>
      </c>
      <c r="F138" s="112" t="s">
        <v>114</v>
      </c>
      <c r="G138" s="113" t="s">
        <v>598</v>
      </c>
      <c r="H138" s="234">
        <v>8.2799999999999994</v>
      </c>
      <c r="I138" s="222">
        <f t="shared" si="2"/>
        <v>0</v>
      </c>
      <c r="L138" s="284"/>
      <c r="M138" s="284"/>
      <c r="N138" s="285"/>
      <c r="O138" s="286"/>
      <c r="P138" s="286"/>
      <c r="Q138" s="285"/>
    </row>
    <row r="139" spans="1:17" s="244" customFormat="1" ht="13.5" x14ac:dyDescent="0.2">
      <c r="A139" s="245"/>
      <c r="B139" s="106"/>
      <c r="C139" s="107" t="s">
        <v>338</v>
      </c>
      <c r="D139" s="107"/>
      <c r="E139" s="107"/>
      <c r="F139" s="107"/>
      <c r="G139" s="107"/>
      <c r="H139" s="235"/>
      <c r="I139" s="221"/>
      <c r="L139" s="284"/>
      <c r="M139" s="284"/>
      <c r="N139" s="285"/>
      <c r="O139" s="286"/>
      <c r="P139" s="286"/>
      <c r="Q139" s="285"/>
    </row>
    <row r="140" spans="1:17" s="244" customFormat="1" ht="13.5" x14ac:dyDescent="0.2">
      <c r="A140" s="246"/>
      <c r="B140" s="125" t="s">
        <v>339</v>
      </c>
      <c r="C140" s="110" t="s">
        <v>340</v>
      </c>
      <c r="D140" s="111" t="s">
        <v>21</v>
      </c>
      <c r="E140" s="112" t="s">
        <v>341</v>
      </c>
      <c r="F140" s="112" t="s">
        <v>265</v>
      </c>
      <c r="G140" s="113" t="s">
        <v>24</v>
      </c>
      <c r="H140" s="234">
        <v>5.43</v>
      </c>
      <c r="I140" s="222">
        <f t="shared" si="2"/>
        <v>0</v>
      </c>
      <c r="L140" s="284"/>
      <c r="M140" s="284"/>
      <c r="N140" s="285"/>
      <c r="O140" s="286"/>
      <c r="P140" s="286"/>
      <c r="Q140" s="285"/>
    </row>
    <row r="141" spans="1:17" s="244" customFormat="1" ht="13.5" x14ac:dyDescent="0.2">
      <c r="A141" s="255"/>
      <c r="B141" s="115" t="s">
        <v>668</v>
      </c>
      <c r="C141" s="110" t="s">
        <v>340</v>
      </c>
      <c r="D141" s="111" t="s">
        <v>21</v>
      </c>
      <c r="E141" s="112" t="s">
        <v>341</v>
      </c>
      <c r="F141" s="112" t="s">
        <v>117</v>
      </c>
      <c r="G141" s="113" t="s">
        <v>24</v>
      </c>
      <c r="H141" s="234">
        <v>7.34</v>
      </c>
      <c r="I141" s="222">
        <f t="shared" si="2"/>
        <v>0</v>
      </c>
      <c r="L141" s="284"/>
      <c r="M141" s="284"/>
      <c r="N141" s="285"/>
      <c r="O141" s="286"/>
      <c r="P141" s="286"/>
      <c r="Q141" s="285"/>
    </row>
    <row r="142" spans="1:17" s="244" customFormat="1" ht="13.5" x14ac:dyDescent="0.2">
      <c r="A142" s="245"/>
      <c r="B142" s="106"/>
      <c r="C142" s="107" t="s">
        <v>342</v>
      </c>
      <c r="D142" s="107"/>
      <c r="E142" s="107"/>
      <c r="F142" s="107"/>
      <c r="G142" s="107"/>
      <c r="H142" s="235"/>
      <c r="I142" s="221"/>
      <c r="L142" s="284"/>
      <c r="M142" s="284"/>
      <c r="N142" s="285"/>
      <c r="O142" s="286"/>
      <c r="P142" s="286"/>
      <c r="Q142" s="285"/>
    </row>
    <row r="143" spans="1:17" s="244" customFormat="1" ht="13.5" x14ac:dyDescent="0.2">
      <c r="A143" s="246"/>
      <c r="B143" s="287" t="s">
        <v>935</v>
      </c>
      <c r="C143" s="110" t="s">
        <v>343</v>
      </c>
      <c r="D143" s="112" t="s">
        <v>39</v>
      </c>
      <c r="E143" s="112" t="s">
        <v>40</v>
      </c>
      <c r="F143" s="112" t="s">
        <v>344</v>
      </c>
      <c r="G143" s="113" t="s">
        <v>917</v>
      </c>
      <c r="H143" s="234">
        <v>1.59</v>
      </c>
      <c r="I143" s="222">
        <f t="shared" si="2"/>
        <v>0</v>
      </c>
      <c r="L143" s="284"/>
      <c r="M143" s="284"/>
      <c r="N143" s="285"/>
      <c r="O143" s="286"/>
      <c r="P143" s="286"/>
      <c r="Q143" s="285"/>
    </row>
    <row r="144" spans="1:17" s="244" customFormat="1" ht="13.5" x14ac:dyDescent="0.2">
      <c r="A144" s="246"/>
      <c r="B144" s="287" t="s">
        <v>932</v>
      </c>
      <c r="C144" s="110" t="s">
        <v>343</v>
      </c>
      <c r="D144" s="112" t="s">
        <v>39</v>
      </c>
      <c r="E144" s="112" t="s">
        <v>43</v>
      </c>
      <c r="F144" s="112" t="s">
        <v>344</v>
      </c>
      <c r="G144" s="113" t="s">
        <v>917</v>
      </c>
      <c r="H144" s="234">
        <v>1.59</v>
      </c>
      <c r="I144" s="222">
        <f t="shared" si="2"/>
        <v>0</v>
      </c>
      <c r="L144" s="284"/>
      <c r="M144" s="284"/>
      <c r="N144" s="285"/>
      <c r="O144" s="286"/>
      <c r="P144" s="286"/>
      <c r="Q144" s="285"/>
    </row>
    <row r="145" spans="1:17" s="244" customFormat="1" ht="13.5" x14ac:dyDescent="0.2">
      <c r="A145" s="246"/>
      <c r="B145" s="287" t="s">
        <v>934</v>
      </c>
      <c r="C145" s="110" t="s">
        <v>343</v>
      </c>
      <c r="D145" s="112" t="s">
        <v>39</v>
      </c>
      <c r="E145" s="112" t="s">
        <v>113</v>
      </c>
      <c r="F145" s="112" t="s">
        <v>344</v>
      </c>
      <c r="G145" s="113" t="s">
        <v>917</v>
      </c>
      <c r="H145" s="234">
        <v>1.59</v>
      </c>
      <c r="I145" s="222">
        <f t="shared" si="2"/>
        <v>0</v>
      </c>
      <c r="L145" s="284"/>
      <c r="M145" s="284"/>
      <c r="N145" s="285"/>
      <c r="O145" s="286"/>
      <c r="P145" s="286"/>
      <c r="Q145" s="285"/>
    </row>
    <row r="146" spans="1:17" s="244" customFormat="1" ht="13.5" x14ac:dyDescent="0.2">
      <c r="A146" s="246"/>
      <c r="B146" s="287" t="s">
        <v>931</v>
      </c>
      <c r="C146" s="110" t="s">
        <v>343</v>
      </c>
      <c r="D146" s="112" t="s">
        <v>39</v>
      </c>
      <c r="E146" s="112" t="s">
        <v>48</v>
      </c>
      <c r="F146" s="112" t="s">
        <v>344</v>
      </c>
      <c r="G146" s="113" t="s">
        <v>917</v>
      </c>
      <c r="H146" s="234">
        <v>1.59</v>
      </c>
      <c r="I146" s="222">
        <f t="shared" si="2"/>
        <v>0</v>
      </c>
      <c r="L146" s="284"/>
      <c r="M146" s="284"/>
      <c r="N146" s="285"/>
      <c r="O146" s="286"/>
      <c r="P146" s="286"/>
      <c r="Q146" s="285"/>
    </row>
    <row r="147" spans="1:17" s="244" customFormat="1" ht="13.5" x14ac:dyDescent="0.2">
      <c r="A147" s="246"/>
      <c r="B147" s="287" t="s">
        <v>937</v>
      </c>
      <c r="C147" s="110" t="s">
        <v>343</v>
      </c>
      <c r="D147" s="112" t="s">
        <v>39</v>
      </c>
      <c r="E147" s="112" t="s">
        <v>345</v>
      </c>
      <c r="F147" s="112" t="s">
        <v>344</v>
      </c>
      <c r="G147" s="113" t="s">
        <v>917</v>
      </c>
      <c r="H147" s="234">
        <v>1.59</v>
      </c>
      <c r="I147" s="222">
        <f t="shared" si="2"/>
        <v>0</v>
      </c>
      <c r="L147" s="284"/>
      <c r="M147" s="284"/>
      <c r="N147" s="285"/>
      <c r="O147" s="286"/>
      <c r="P147" s="286"/>
      <c r="Q147" s="285"/>
    </row>
    <row r="148" spans="1:17" s="244" customFormat="1" ht="13.5" x14ac:dyDescent="0.2">
      <c r="A148" s="246"/>
      <c r="B148" s="287" t="s">
        <v>929</v>
      </c>
      <c r="C148" s="110" t="s">
        <v>343</v>
      </c>
      <c r="D148" s="112" t="s">
        <v>39</v>
      </c>
      <c r="E148" s="112" t="s">
        <v>346</v>
      </c>
      <c r="F148" s="112" t="s">
        <v>344</v>
      </c>
      <c r="G148" s="113" t="s">
        <v>917</v>
      </c>
      <c r="H148" s="234">
        <v>1.59</v>
      </c>
      <c r="I148" s="222">
        <f t="shared" si="2"/>
        <v>0</v>
      </c>
      <c r="L148" s="284"/>
      <c r="M148" s="284"/>
      <c r="N148" s="285"/>
      <c r="O148" s="286"/>
      <c r="P148" s="286"/>
      <c r="Q148" s="285"/>
    </row>
    <row r="149" spans="1:17" s="244" customFormat="1" ht="13.5" x14ac:dyDescent="0.2">
      <c r="A149" s="246"/>
      <c r="B149" s="287" t="s">
        <v>928</v>
      </c>
      <c r="C149" s="110" t="s">
        <v>343</v>
      </c>
      <c r="D149" s="112" t="s">
        <v>39</v>
      </c>
      <c r="E149" s="112" t="s">
        <v>212</v>
      </c>
      <c r="F149" s="112" t="s">
        <v>344</v>
      </c>
      <c r="G149" s="113" t="s">
        <v>917</v>
      </c>
      <c r="H149" s="234">
        <v>1.59</v>
      </c>
      <c r="I149" s="222">
        <f t="shared" si="2"/>
        <v>0</v>
      </c>
      <c r="L149" s="284"/>
      <c r="M149" s="284"/>
      <c r="N149" s="285"/>
      <c r="O149" s="286"/>
      <c r="P149" s="286"/>
      <c r="Q149" s="285"/>
    </row>
    <row r="150" spans="1:17" s="244" customFormat="1" ht="13.5" x14ac:dyDescent="0.2">
      <c r="A150" s="246"/>
      <c r="B150" s="287" t="s">
        <v>938</v>
      </c>
      <c r="C150" s="110" t="s">
        <v>343</v>
      </c>
      <c r="D150" s="112" t="s">
        <v>39</v>
      </c>
      <c r="E150" s="112" t="s">
        <v>347</v>
      </c>
      <c r="F150" s="112" t="s">
        <v>344</v>
      </c>
      <c r="G150" s="113" t="s">
        <v>917</v>
      </c>
      <c r="H150" s="234">
        <v>1.59</v>
      </c>
      <c r="I150" s="222">
        <f t="shared" si="2"/>
        <v>0</v>
      </c>
      <c r="L150" s="284"/>
      <c r="M150" s="284"/>
      <c r="N150" s="285"/>
      <c r="O150" s="286"/>
      <c r="P150" s="286"/>
      <c r="Q150" s="285"/>
    </row>
    <row r="151" spans="1:17" s="244" customFormat="1" ht="13.5" x14ac:dyDescent="0.2">
      <c r="A151" s="246"/>
      <c r="B151" s="287" t="s">
        <v>933</v>
      </c>
      <c r="C151" s="110" t="s">
        <v>343</v>
      </c>
      <c r="D151" s="112" t="s">
        <v>39</v>
      </c>
      <c r="E151" s="112" t="s">
        <v>348</v>
      </c>
      <c r="F151" s="112" t="s">
        <v>344</v>
      </c>
      <c r="G151" s="113" t="s">
        <v>917</v>
      </c>
      <c r="H151" s="234">
        <v>1.59</v>
      </c>
      <c r="I151" s="222">
        <f t="shared" si="2"/>
        <v>0</v>
      </c>
      <c r="L151" s="284"/>
      <c r="M151" s="284"/>
      <c r="N151" s="285"/>
      <c r="O151" s="286"/>
      <c r="P151" s="286"/>
      <c r="Q151" s="285"/>
    </row>
    <row r="152" spans="1:17" s="244" customFormat="1" ht="13.5" x14ac:dyDescent="0.2">
      <c r="A152" s="246"/>
      <c r="B152" s="287" t="s">
        <v>936</v>
      </c>
      <c r="C152" s="110" t="s">
        <v>343</v>
      </c>
      <c r="D152" s="112" t="s">
        <v>39</v>
      </c>
      <c r="E152" s="112" t="s">
        <v>22</v>
      </c>
      <c r="F152" s="112" t="s">
        <v>344</v>
      </c>
      <c r="G152" s="113" t="s">
        <v>917</v>
      </c>
      <c r="H152" s="234">
        <v>1.59</v>
      </c>
      <c r="I152" s="222">
        <f t="shared" si="2"/>
        <v>0</v>
      </c>
      <c r="L152" s="284"/>
      <c r="M152" s="284"/>
      <c r="N152" s="285"/>
      <c r="O152" s="286"/>
      <c r="P152" s="286"/>
      <c r="Q152" s="285"/>
    </row>
    <row r="153" spans="1:17" s="244" customFormat="1" ht="13.5" x14ac:dyDescent="0.2">
      <c r="A153" s="255"/>
      <c r="B153" s="287" t="s">
        <v>930</v>
      </c>
      <c r="C153" s="110" t="s">
        <v>343</v>
      </c>
      <c r="D153" s="112" t="s">
        <v>39</v>
      </c>
      <c r="E153" s="112" t="s">
        <v>78</v>
      </c>
      <c r="F153" s="112" t="s">
        <v>344</v>
      </c>
      <c r="G153" s="113" t="s">
        <v>917</v>
      </c>
      <c r="H153" s="234">
        <v>1.59</v>
      </c>
      <c r="I153" s="222">
        <f t="shared" si="2"/>
        <v>0</v>
      </c>
      <c r="L153" s="284"/>
      <c r="M153" s="284"/>
      <c r="N153" s="285"/>
      <c r="O153" s="286"/>
      <c r="P153" s="286"/>
      <c r="Q153" s="285"/>
    </row>
    <row r="154" spans="1:17" s="244" customFormat="1" ht="13.5" x14ac:dyDescent="0.2">
      <c r="A154" s="245"/>
      <c r="B154" s="106"/>
      <c r="C154" s="107" t="s">
        <v>349</v>
      </c>
      <c r="D154" s="107"/>
      <c r="E154" s="107"/>
      <c r="F154" s="107"/>
      <c r="G154" s="107"/>
      <c r="H154" s="235"/>
      <c r="I154" s="221"/>
      <c r="L154" s="284"/>
      <c r="M154" s="284"/>
      <c r="N154" s="285"/>
      <c r="O154" s="286"/>
      <c r="P154" s="286"/>
      <c r="Q154" s="285"/>
    </row>
    <row r="155" spans="1:17" s="244" customFormat="1" ht="13.5" x14ac:dyDescent="0.2">
      <c r="A155" s="246"/>
      <c r="B155" s="287" t="s">
        <v>925</v>
      </c>
      <c r="C155" s="110" t="s">
        <v>343</v>
      </c>
      <c r="D155" s="112" t="s">
        <v>39</v>
      </c>
      <c r="E155" s="112" t="s">
        <v>40</v>
      </c>
      <c r="F155" s="112" t="s">
        <v>344</v>
      </c>
      <c r="G155" s="113" t="s">
        <v>917</v>
      </c>
      <c r="H155" s="234">
        <v>1.69</v>
      </c>
      <c r="I155" s="222">
        <f t="shared" ref="I155:I216" si="3">H155*A155</f>
        <v>0</v>
      </c>
      <c r="L155" s="284"/>
      <c r="M155" s="284"/>
      <c r="N155" s="285"/>
      <c r="O155" s="286"/>
      <c r="P155" s="286"/>
      <c r="Q155" s="285"/>
    </row>
    <row r="156" spans="1:17" s="244" customFormat="1" ht="13.5" x14ac:dyDescent="0.2">
      <c r="A156" s="246"/>
      <c r="B156" s="287" t="s">
        <v>921</v>
      </c>
      <c r="C156" s="110" t="s">
        <v>343</v>
      </c>
      <c r="D156" s="112" t="s">
        <v>39</v>
      </c>
      <c r="E156" s="112" t="s">
        <v>43</v>
      </c>
      <c r="F156" s="112" t="s">
        <v>344</v>
      </c>
      <c r="G156" s="113" t="s">
        <v>917</v>
      </c>
      <c r="H156" s="234">
        <v>1.69</v>
      </c>
      <c r="I156" s="222">
        <f t="shared" si="3"/>
        <v>0</v>
      </c>
      <c r="L156" s="284"/>
      <c r="M156" s="284"/>
      <c r="N156" s="285"/>
      <c r="O156" s="286"/>
      <c r="P156" s="286"/>
      <c r="Q156" s="285"/>
    </row>
    <row r="157" spans="1:17" s="244" customFormat="1" ht="13.5" x14ac:dyDescent="0.2">
      <c r="A157" s="246"/>
      <c r="B157" s="287" t="s">
        <v>924</v>
      </c>
      <c r="C157" s="110" t="s">
        <v>343</v>
      </c>
      <c r="D157" s="112" t="s">
        <v>39</v>
      </c>
      <c r="E157" s="112" t="s">
        <v>113</v>
      </c>
      <c r="F157" s="112" t="s">
        <v>344</v>
      </c>
      <c r="G157" s="113" t="s">
        <v>917</v>
      </c>
      <c r="H157" s="234">
        <v>1.69</v>
      </c>
      <c r="I157" s="222">
        <f t="shared" si="3"/>
        <v>0</v>
      </c>
      <c r="L157" s="284"/>
      <c r="M157" s="284"/>
      <c r="N157" s="285"/>
      <c r="O157" s="286"/>
      <c r="P157" s="286"/>
      <c r="Q157" s="285"/>
    </row>
    <row r="158" spans="1:17" s="244" customFormat="1" ht="13.5" x14ac:dyDescent="0.2">
      <c r="A158" s="246"/>
      <c r="B158" s="287" t="s">
        <v>920</v>
      </c>
      <c r="C158" s="110" t="s">
        <v>343</v>
      </c>
      <c r="D158" s="112" t="s">
        <v>39</v>
      </c>
      <c r="E158" s="112" t="s">
        <v>48</v>
      </c>
      <c r="F158" s="112" t="s">
        <v>344</v>
      </c>
      <c r="G158" s="113" t="s">
        <v>917</v>
      </c>
      <c r="H158" s="234">
        <v>1.69</v>
      </c>
      <c r="I158" s="222">
        <f t="shared" si="3"/>
        <v>0</v>
      </c>
      <c r="L158" s="284"/>
      <c r="M158" s="284"/>
      <c r="N158" s="285"/>
      <c r="O158" s="286"/>
      <c r="P158" s="286"/>
      <c r="Q158" s="285"/>
    </row>
    <row r="159" spans="1:17" s="244" customFormat="1" ht="13.5" x14ac:dyDescent="0.2">
      <c r="A159" s="246"/>
      <c r="B159" s="287" t="s">
        <v>926</v>
      </c>
      <c r="C159" s="110" t="s">
        <v>343</v>
      </c>
      <c r="D159" s="112" t="s">
        <v>39</v>
      </c>
      <c r="E159" s="112" t="s">
        <v>345</v>
      </c>
      <c r="F159" s="112" t="s">
        <v>344</v>
      </c>
      <c r="G159" s="113" t="s">
        <v>917</v>
      </c>
      <c r="H159" s="234">
        <v>1.69</v>
      </c>
      <c r="I159" s="222">
        <f t="shared" si="3"/>
        <v>0</v>
      </c>
      <c r="L159" s="284"/>
      <c r="M159" s="284"/>
      <c r="N159" s="285"/>
      <c r="O159" s="286"/>
      <c r="P159" s="286"/>
      <c r="Q159" s="285"/>
    </row>
    <row r="160" spans="1:17" s="244" customFormat="1" ht="13.5" x14ac:dyDescent="0.2">
      <c r="A160" s="246"/>
      <c r="B160" s="244" t="s">
        <v>918</v>
      </c>
      <c r="C160" s="110" t="s">
        <v>343</v>
      </c>
      <c r="D160" s="112" t="s">
        <v>39</v>
      </c>
      <c r="E160" s="112" t="s">
        <v>346</v>
      </c>
      <c r="F160" s="112" t="s">
        <v>344</v>
      </c>
      <c r="G160" s="113" t="s">
        <v>917</v>
      </c>
      <c r="H160" s="234">
        <v>1.69</v>
      </c>
      <c r="I160" s="222">
        <f t="shared" si="3"/>
        <v>0</v>
      </c>
      <c r="L160" s="284"/>
      <c r="M160" s="284"/>
      <c r="N160" s="285"/>
      <c r="O160" s="286"/>
      <c r="P160" s="286"/>
      <c r="Q160" s="285"/>
    </row>
    <row r="161" spans="1:17" s="244" customFormat="1" ht="13.5" x14ac:dyDescent="0.2">
      <c r="A161" s="246"/>
      <c r="B161" s="115" t="s">
        <v>916</v>
      </c>
      <c r="C161" s="110" t="s">
        <v>343</v>
      </c>
      <c r="D161" s="112" t="s">
        <v>39</v>
      </c>
      <c r="E161" s="112" t="s">
        <v>212</v>
      </c>
      <c r="F161" s="112" t="s">
        <v>344</v>
      </c>
      <c r="G161" s="113" t="s">
        <v>917</v>
      </c>
      <c r="H161" s="234">
        <v>1.69</v>
      </c>
      <c r="I161" s="222">
        <f t="shared" si="3"/>
        <v>0</v>
      </c>
      <c r="L161" s="284"/>
      <c r="M161" s="284"/>
      <c r="N161" s="285"/>
      <c r="O161" s="286"/>
      <c r="P161" s="286"/>
      <c r="Q161" s="285"/>
    </row>
    <row r="162" spans="1:17" s="244" customFormat="1" ht="13.5" x14ac:dyDescent="0.2">
      <c r="A162" s="246"/>
      <c r="B162" s="287" t="s">
        <v>927</v>
      </c>
      <c r="C162" s="110" t="s">
        <v>343</v>
      </c>
      <c r="D162" s="112" t="s">
        <v>39</v>
      </c>
      <c r="E162" s="112" t="s">
        <v>347</v>
      </c>
      <c r="F162" s="112" t="s">
        <v>344</v>
      </c>
      <c r="G162" s="113" t="s">
        <v>917</v>
      </c>
      <c r="H162" s="234">
        <v>1.69</v>
      </c>
      <c r="I162" s="222">
        <f t="shared" si="3"/>
        <v>0</v>
      </c>
      <c r="L162" s="284"/>
      <c r="M162" s="284"/>
      <c r="N162" s="285"/>
      <c r="O162" s="286"/>
      <c r="P162" s="286"/>
      <c r="Q162" s="285"/>
    </row>
    <row r="163" spans="1:17" s="244" customFormat="1" ht="13.5" x14ac:dyDescent="0.2">
      <c r="A163" s="246"/>
      <c r="B163" s="287" t="s">
        <v>922</v>
      </c>
      <c r="C163" s="110" t="s">
        <v>343</v>
      </c>
      <c r="D163" s="112" t="s">
        <v>39</v>
      </c>
      <c r="E163" s="112" t="s">
        <v>348</v>
      </c>
      <c r="F163" s="112" t="s">
        <v>344</v>
      </c>
      <c r="G163" s="113" t="s">
        <v>917</v>
      </c>
      <c r="H163" s="234">
        <v>1.69</v>
      </c>
      <c r="I163" s="222">
        <f t="shared" si="3"/>
        <v>0</v>
      </c>
      <c r="L163" s="284"/>
      <c r="M163" s="284"/>
      <c r="N163" s="285"/>
      <c r="O163" s="286"/>
      <c r="P163" s="286"/>
      <c r="Q163" s="285"/>
    </row>
    <row r="164" spans="1:17" s="244" customFormat="1" ht="13.5" x14ac:dyDescent="0.2">
      <c r="A164" s="246"/>
      <c r="B164" s="287" t="s">
        <v>923</v>
      </c>
      <c r="C164" s="110" t="s">
        <v>343</v>
      </c>
      <c r="D164" s="112" t="s">
        <v>39</v>
      </c>
      <c r="E164" s="112" t="s">
        <v>22</v>
      </c>
      <c r="F164" s="112" t="s">
        <v>344</v>
      </c>
      <c r="G164" s="113" t="s">
        <v>917</v>
      </c>
      <c r="H164" s="234">
        <v>1.69</v>
      </c>
      <c r="I164" s="222">
        <f t="shared" si="3"/>
        <v>0</v>
      </c>
      <c r="L164" s="284"/>
      <c r="M164" s="284"/>
      <c r="N164" s="285"/>
      <c r="O164" s="286"/>
      <c r="P164" s="286"/>
      <c r="Q164" s="285"/>
    </row>
    <row r="165" spans="1:17" s="244" customFormat="1" ht="13.5" x14ac:dyDescent="0.2">
      <c r="A165" s="255"/>
      <c r="B165" s="115" t="s">
        <v>919</v>
      </c>
      <c r="C165" s="110" t="s">
        <v>343</v>
      </c>
      <c r="D165" s="112" t="s">
        <v>39</v>
      </c>
      <c r="E165" s="112" t="s">
        <v>78</v>
      </c>
      <c r="F165" s="112" t="s">
        <v>344</v>
      </c>
      <c r="G165" s="113" t="s">
        <v>917</v>
      </c>
      <c r="H165" s="234">
        <v>1.69</v>
      </c>
      <c r="I165" s="222">
        <f t="shared" si="3"/>
        <v>0</v>
      </c>
      <c r="L165" s="284"/>
      <c r="M165" s="284"/>
      <c r="N165" s="285"/>
      <c r="O165" s="286"/>
      <c r="P165" s="286"/>
      <c r="Q165" s="285"/>
    </row>
    <row r="166" spans="1:17" s="244" customFormat="1" ht="13.5" x14ac:dyDescent="0.2">
      <c r="A166" s="245"/>
      <c r="B166" s="106"/>
      <c r="C166" s="107" t="s">
        <v>350</v>
      </c>
      <c r="D166" s="107"/>
      <c r="E166" s="107"/>
      <c r="F166" s="107"/>
      <c r="G166" s="107"/>
      <c r="H166" s="235"/>
      <c r="I166" s="221"/>
      <c r="L166" s="284"/>
      <c r="M166" s="284"/>
      <c r="N166" s="285"/>
      <c r="O166" s="286"/>
      <c r="P166" s="286"/>
      <c r="Q166" s="285"/>
    </row>
    <row r="167" spans="1:17" s="244" customFormat="1" ht="13.5" x14ac:dyDescent="0.2">
      <c r="A167" s="246"/>
      <c r="B167" s="133" t="s">
        <v>351</v>
      </c>
      <c r="C167" s="134" t="s">
        <v>352</v>
      </c>
      <c r="D167" s="135" t="s">
        <v>39</v>
      </c>
      <c r="E167" s="135" t="s">
        <v>133</v>
      </c>
      <c r="F167" s="135"/>
      <c r="G167" s="136" t="s">
        <v>77</v>
      </c>
      <c r="H167" s="242">
        <v>2.29</v>
      </c>
      <c r="I167" s="222">
        <f t="shared" si="3"/>
        <v>0</v>
      </c>
      <c r="L167" s="284"/>
      <c r="M167" s="284"/>
      <c r="N167" s="285"/>
      <c r="O167" s="286"/>
      <c r="P167" s="286"/>
      <c r="Q167" s="285"/>
    </row>
    <row r="168" spans="1:17" s="244" customFormat="1" ht="13.5" x14ac:dyDescent="0.2">
      <c r="A168" s="255"/>
      <c r="B168" s="133" t="s">
        <v>353</v>
      </c>
      <c r="C168" s="137" t="s">
        <v>354</v>
      </c>
      <c r="D168" s="135" t="s">
        <v>39</v>
      </c>
      <c r="E168" s="135" t="s">
        <v>133</v>
      </c>
      <c r="F168" s="135"/>
      <c r="G168" s="136" t="s">
        <v>77</v>
      </c>
      <c r="H168" s="242">
        <v>1.45</v>
      </c>
      <c r="I168" s="222">
        <f t="shared" si="3"/>
        <v>0</v>
      </c>
      <c r="L168" s="284"/>
      <c r="M168" s="284"/>
      <c r="N168" s="285"/>
      <c r="O168" s="286"/>
      <c r="P168" s="286"/>
      <c r="Q168" s="285"/>
    </row>
    <row r="169" spans="1:17" s="244" customFormat="1" ht="13.5" x14ac:dyDescent="0.2">
      <c r="A169" s="245"/>
      <c r="B169" s="106"/>
      <c r="C169" s="107" t="s">
        <v>355</v>
      </c>
      <c r="D169" s="107"/>
      <c r="E169" s="107"/>
      <c r="F169" s="107"/>
      <c r="G169" s="107"/>
      <c r="H169" s="235"/>
      <c r="I169" s="221"/>
      <c r="L169" s="284"/>
      <c r="M169" s="284"/>
      <c r="N169" s="285"/>
      <c r="O169" s="286"/>
      <c r="P169" s="286"/>
      <c r="Q169" s="285"/>
    </row>
    <row r="170" spans="1:17" s="244" customFormat="1" ht="13.5" x14ac:dyDescent="0.2">
      <c r="A170" s="246"/>
      <c r="B170" s="125" t="s">
        <v>356</v>
      </c>
      <c r="C170" s="110" t="s">
        <v>357</v>
      </c>
      <c r="D170" s="115" t="s">
        <v>358</v>
      </c>
      <c r="E170" s="112" t="s">
        <v>22</v>
      </c>
      <c r="F170" s="112" t="s">
        <v>117</v>
      </c>
      <c r="G170" s="113" t="s">
        <v>359</v>
      </c>
      <c r="H170" s="241">
        <v>1.79</v>
      </c>
      <c r="I170" s="222">
        <f t="shared" si="3"/>
        <v>0</v>
      </c>
      <c r="L170" s="284"/>
      <c r="M170" s="284"/>
      <c r="N170" s="285"/>
      <c r="O170" s="286"/>
      <c r="P170" s="286"/>
      <c r="Q170" s="285"/>
    </row>
    <row r="171" spans="1:17" s="244" customFormat="1" ht="13.5" x14ac:dyDescent="0.2">
      <c r="A171" s="255"/>
      <c r="B171" s="115" t="s">
        <v>360</v>
      </c>
      <c r="C171" s="110" t="s">
        <v>361</v>
      </c>
      <c r="D171" s="115" t="s">
        <v>362</v>
      </c>
      <c r="E171" s="112" t="s">
        <v>22</v>
      </c>
      <c r="F171" s="112" t="s">
        <v>117</v>
      </c>
      <c r="G171" s="113" t="s">
        <v>363</v>
      </c>
      <c r="H171" s="241">
        <v>3.72</v>
      </c>
      <c r="I171" s="222">
        <f t="shared" si="3"/>
        <v>0</v>
      </c>
      <c r="L171" s="284"/>
      <c r="M171" s="284"/>
      <c r="N171" s="285"/>
      <c r="O171" s="286"/>
      <c r="P171" s="286"/>
      <c r="Q171" s="285"/>
    </row>
    <row r="172" spans="1:17" s="244" customFormat="1" ht="13.5" x14ac:dyDescent="0.2">
      <c r="A172" s="245"/>
      <c r="B172" s="106"/>
      <c r="C172" s="107" t="s">
        <v>364</v>
      </c>
      <c r="D172" s="107"/>
      <c r="E172" s="107"/>
      <c r="F172" s="107"/>
      <c r="G172" s="107"/>
      <c r="H172" s="235"/>
      <c r="I172" s="221"/>
      <c r="L172" s="284"/>
      <c r="M172" s="284"/>
      <c r="N172" s="285"/>
      <c r="O172" s="286"/>
      <c r="P172" s="286"/>
      <c r="Q172" s="285"/>
    </row>
    <row r="173" spans="1:17" s="244" customFormat="1" ht="13.5" x14ac:dyDescent="0.2">
      <c r="A173" s="246"/>
      <c r="B173" s="115" t="s">
        <v>365</v>
      </c>
      <c r="C173" s="134" t="s">
        <v>366</v>
      </c>
      <c r="D173" s="111" t="s">
        <v>367</v>
      </c>
      <c r="E173" s="112" t="s">
        <v>334</v>
      </c>
      <c r="F173" s="112" t="s">
        <v>162</v>
      </c>
      <c r="G173" s="113" t="s">
        <v>363</v>
      </c>
      <c r="H173" s="241">
        <v>1.49</v>
      </c>
      <c r="I173" s="222">
        <f t="shared" si="3"/>
        <v>0</v>
      </c>
      <c r="L173" s="284"/>
      <c r="M173" s="284"/>
      <c r="N173" s="285"/>
      <c r="O173" s="286"/>
      <c r="P173" s="286"/>
      <c r="Q173" s="285"/>
    </row>
    <row r="174" spans="1:17" s="244" customFormat="1" ht="13.5" x14ac:dyDescent="0.2">
      <c r="A174" s="246"/>
      <c r="B174" s="115" t="s">
        <v>368</v>
      </c>
      <c r="C174" s="134" t="s">
        <v>366</v>
      </c>
      <c r="D174" s="111" t="s">
        <v>367</v>
      </c>
      <c r="E174" s="112" t="s">
        <v>40</v>
      </c>
      <c r="F174" s="112" t="s">
        <v>162</v>
      </c>
      <c r="G174" s="113" t="s">
        <v>363</v>
      </c>
      <c r="H174" s="241">
        <v>1.23</v>
      </c>
      <c r="I174" s="222">
        <f t="shared" si="3"/>
        <v>0</v>
      </c>
      <c r="L174" s="284"/>
      <c r="M174" s="284"/>
      <c r="N174" s="285"/>
      <c r="O174" s="286"/>
      <c r="P174" s="286"/>
      <c r="Q174" s="285"/>
    </row>
    <row r="175" spans="1:17" s="244" customFormat="1" ht="13.5" x14ac:dyDescent="0.2">
      <c r="A175" s="246"/>
      <c r="B175" s="115" t="s">
        <v>369</v>
      </c>
      <c r="C175" s="134" t="s">
        <v>366</v>
      </c>
      <c r="D175" s="111" t="s">
        <v>367</v>
      </c>
      <c r="E175" s="112" t="s">
        <v>43</v>
      </c>
      <c r="F175" s="112" t="s">
        <v>162</v>
      </c>
      <c r="G175" s="113" t="s">
        <v>363</v>
      </c>
      <c r="H175" s="241">
        <v>1.48</v>
      </c>
      <c r="I175" s="222">
        <f t="shared" si="3"/>
        <v>0</v>
      </c>
      <c r="L175" s="284"/>
      <c r="M175" s="284"/>
      <c r="N175" s="285"/>
      <c r="O175" s="286"/>
      <c r="P175" s="286"/>
      <c r="Q175" s="285"/>
    </row>
    <row r="176" spans="1:17" s="244" customFormat="1" ht="13.5" x14ac:dyDescent="0.2">
      <c r="A176" s="246"/>
      <c r="B176" s="115" t="s">
        <v>370</v>
      </c>
      <c r="C176" s="134" t="s">
        <v>366</v>
      </c>
      <c r="D176" s="111" t="s">
        <v>367</v>
      </c>
      <c r="E176" s="112" t="s">
        <v>371</v>
      </c>
      <c r="F176" s="112" t="s">
        <v>162</v>
      </c>
      <c r="G176" s="113" t="s">
        <v>363</v>
      </c>
      <c r="H176" s="241">
        <v>1.38</v>
      </c>
      <c r="I176" s="222">
        <f t="shared" si="3"/>
        <v>0</v>
      </c>
      <c r="L176" s="284"/>
      <c r="M176" s="284"/>
      <c r="N176" s="285"/>
      <c r="O176" s="286"/>
      <c r="P176" s="286"/>
      <c r="Q176" s="285"/>
    </row>
    <row r="177" spans="1:17" s="244" customFormat="1" ht="13.5" x14ac:dyDescent="0.2">
      <c r="A177" s="246"/>
      <c r="B177" s="115" t="s">
        <v>372</v>
      </c>
      <c r="C177" s="134" t="s">
        <v>366</v>
      </c>
      <c r="D177" s="111" t="s">
        <v>367</v>
      </c>
      <c r="E177" s="112" t="s">
        <v>113</v>
      </c>
      <c r="F177" s="112" t="s">
        <v>162</v>
      </c>
      <c r="G177" s="113" t="s">
        <v>363</v>
      </c>
      <c r="H177" s="241">
        <v>1.48</v>
      </c>
      <c r="I177" s="222">
        <f t="shared" si="3"/>
        <v>0</v>
      </c>
      <c r="L177" s="284"/>
      <c r="M177" s="284"/>
      <c r="N177" s="285"/>
      <c r="O177" s="286"/>
      <c r="P177" s="286"/>
      <c r="Q177" s="285"/>
    </row>
    <row r="178" spans="1:17" s="244" customFormat="1" ht="13.5" x14ac:dyDescent="0.2">
      <c r="A178" s="246"/>
      <c r="B178" s="115" t="s">
        <v>373</v>
      </c>
      <c r="C178" s="134" t="s">
        <v>366</v>
      </c>
      <c r="D178" s="111" t="s">
        <v>367</v>
      </c>
      <c r="E178" s="112" t="s">
        <v>374</v>
      </c>
      <c r="F178" s="112" t="s">
        <v>162</v>
      </c>
      <c r="G178" s="113" t="s">
        <v>363</v>
      </c>
      <c r="H178" s="241">
        <v>1.53</v>
      </c>
      <c r="I178" s="222">
        <f t="shared" si="3"/>
        <v>0</v>
      </c>
      <c r="L178" s="284"/>
      <c r="M178" s="284"/>
      <c r="N178" s="285"/>
      <c r="O178" s="286"/>
      <c r="P178" s="286"/>
      <c r="Q178" s="285"/>
    </row>
    <row r="179" spans="1:17" s="244" customFormat="1" ht="13.5" x14ac:dyDescent="0.2">
      <c r="A179" s="246"/>
      <c r="B179" s="115" t="s">
        <v>375</v>
      </c>
      <c r="C179" s="134" t="s">
        <v>366</v>
      </c>
      <c r="D179" s="111" t="s">
        <v>367</v>
      </c>
      <c r="E179" s="112" t="s">
        <v>376</v>
      </c>
      <c r="F179" s="112" t="s">
        <v>162</v>
      </c>
      <c r="G179" s="113" t="s">
        <v>363</v>
      </c>
      <c r="H179" s="241">
        <v>1.48</v>
      </c>
      <c r="I179" s="222">
        <f t="shared" si="3"/>
        <v>0</v>
      </c>
      <c r="L179" s="284"/>
      <c r="M179" s="284"/>
      <c r="N179" s="285"/>
      <c r="O179" s="286"/>
      <c r="P179" s="286"/>
      <c r="Q179" s="285"/>
    </row>
    <row r="180" spans="1:17" s="244" customFormat="1" ht="13.5" x14ac:dyDescent="0.2">
      <c r="A180" s="246"/>
      <c r="B180" s="115" t="s">
        <v>377</v>
      </c>
      <c r="C180" s="134" t="s">
        <v>366</v>
      </c>
      <c r="D180" s="111" t="s">
        <v>367</v>
      </c>
      <c r="E180" s="112" t="s">
        <v>378</v>
      </c>
      <c r="F180" s="112" t="s">
        <v>162</v>
      </c>
      <c r="G180" s="113" t="s">
        <v>363</v>
      </c>
      <c r="H180" s="241">
        <v>1.53</v>
      </c>
      <c r="I180" s="222">
        <f t="shared" si="3"/>
        <v>0</v>
      </c>
      <c r="L180" s="284"/>
      <c r="M180" s="284"/>
      <c r="N180" s="285"/>
      <c r="O180" s="286"/>
      <c r="P180" s="286"/>
      <c r="Q180" s="285"/>
    </row>
    <row r="181" spans="1:17" s="244" customFormat="1" ht="13.5" x14ac:dyDescent="0.2">
      <c r="A181" s="246"/>
      <c r="B181" s="115" t="s">
        <v>379</v>
      </c>
      <c r="C181" s="134" t="s">
        <v>366</v>
      </c>
      <c r="D181" s="111" t="s">
        <v>367</v>
      </c>
      <c r="E181" s="112" t="s">
        <v>346</v>
      </c>
      <c r="F181" s="112" t="s">
        <v>162</v>
      </c>
      <c r="G181" s="113" t="s">
        <v>363</v>
      </c>
      <c r="H181" s="241">
        <v>1.48</v>
      </c>
      <c r="I181" s="222">
        <f t="shared" si="3"/>
        <v>0</v>
      </c>
      <c r="L181" s="284"/>
      <c r="M181" s="284"/>
      <c r="N181" s="285"/>
      <c r="O181" s="286"/>
      <c r="P181" s="286"/>
      <c r="Q181" s="285"/>
    </row>
    <row r="182" spans="1:17" s="244" customFormat="1" ht="13.5" x14ac:dyDescent="0.2">
      <c r="A182" s="246"/>
      <c r="B182" s="115" t="s">
        <v>380</v>
      </c>
      <c r="C182" s="134" t="s">
        <v>366</v>
      </c>
      <c r="D182" s="111" t="s">
        <v>367</v>
      </c>
      <c r="E182" s="112" t="s">
        <v>172</v>
      </c>
      <c r="F182" s="112" t="s">
        <v>162</v>
      </c>
      <c r="G182" s="113" t="s">
        <v>363</v>
      </c>
      <c r="H182" s="241">
        <v>1.43</v>
      </c>
      <c r="I182" s="222">
        <f t="shared" si="3"/>
        <v>0</v>
      </c>
      <c r="L182" s="284"/>
      <c r="M182" s="284"/>
      <c r="N182" s="285"/>
      <c r="O182" s="286"/>
      <c r="P182" s="286"/>
      <c r="Q182" s="285"/>
    </row>
    <row r="183" spans="1:17" s="244" customFormat="1" ht="13.5" x14ac:dyDescent="0.2">
      <c r="A183" s="246"/>
      <c r="B183" s="115" t="s">
        <v>381</v>
      </c>
      <c r="C183" s="134" t="s">
        <v>366</v>
      </c>
      <c r="D183" s="111" t="s">
        <v>367</v>
      </c>
      <c r="E183" s="112" t="s">
        <v>655</v>
      </c>
      <c r="F183" s="112" t="s">
        <v>162</v>
      </c>
      <c r="G183" s="113" t="s">
        <v>363</v>
      </c>
      <c r="H183" s="241">
        <v>1.48</v>
      </c>
      <c r="I183" s="222">
        <f t="shared" si="3"/>
        <v>0</v>
      </c>
      <c r="L183" s="284"/>
      <c r="M183" s="284"/>
      <c r="N183" s="285"/>
      <c r="O183" s="286"/>
      <c r="P183" s="286"/>
      <c r="Q183" s="285"/>
    </row>
    <row r="184" spans="1:17" s="244" customFormat="1" ht="13.5" x14ac:dyDescent="0.2">
      <c r="A184" s="246"/>
      <c r="B184" s="115" t="s">
        <v>382</v>
      </c>
      <c r="C184" s="134" t="s">
        <v>366</v>
      </c>
      <c r="D184" s="111" t="s">
        <v>367</v>
      </c>
      <c r="E184" s="112" t="s">
        <v>348</v>
      </c>
      <c r="F184" s="112" t="s">
        <v>162</v>
      </c>
      <c r="G184" s="113" t="s">
        <v>363</v>
      </c>
      <c r="H184" s="241">
        <v>1.48</v>
      </c>
      <c r="I184" s="222">
        <f t="shared" si="3"/>
        <v>0</v>
      </c>
      <c r="L184" s="284"/>
      <c r="M184" s="284"/>
      <c r="N184" s="285"/>
      <c r="O184" s="286"/>
      <c r="P184" s="286"/>
      <c r="Q184" s="285"/>
    </row>
    <row r="185" spans="1:17" s="244" customFormat="1" ht="13.5" x14ac:dyDescent="0.2">
      <c r="A185" s="246"/>
      <c r="B185" s="115" t="s">
        <v>383</v>
      </c>
      <c r="C185" s="134" t="s">
        <v>366</v>
      </c>
      <c r="D185" s="111" t="s">
        <v>367</v>
      </c>
      <c r="E185" s="112" t="s">
        <v>78</v>
      </c>
      <c r="F185" s="112" t="s">
        <v>162</v>
      </c>
      <c r="G185" s="113" t="s">
        <v>363</v>
      </c>
      <c r="H185" s="241">
        <v>1.38</v>
      </c>
      <c r="I185" s="222">
        <f t="shared" si="3"/>
        <v>0</v>
      </c>
      <c r="L185" s="284"/>
      <c r="M185" s="284"/>
      <c r="N185" s="285"/>
      <c r="O185" s="286"/>
      <c r="P185" s="286"/>
      <c r="Q185" s="285"/>
    </row>
    <row r="186" spans="1:17" s="244" customFormat="1" ht="13.5" x14ac:dyDescent="0.2">
      <c r="A186" s="246"/>
      <c r="B186" s="115" t="s">
        <v>384</v>
      </c>
      <c r="C186" s="134" t="s">
        <v>366</v>
      </c>
      <c r="D186" s="111" t="s">
        <v>367</v>
      </c>
      <c r="E186" s="112" t="s">
        <v>22</v>
      </c>
      <c r="F186" s="112" t="s">
        <v>162</v>
      </c>
      <c r="G186" s="113" t="s">
        <v>363</v>
      </c>
      <c r="H186" s="241">
        <v>1.27</v>
      </c>
      <c r="I186" s="222">
        <f t="shared" si="3"/>
        <v>0</v>
      </c>
      <c r="L186" s="284"/>
      <c r="M186" s="284"/>
      <c r="N186" s="285"/>
      <c r="O186" s="286"/>
      <c r="P186" s="286"/>
      <c r="Q186" s="285"/>
    </row>
    <row r="187" spans="1:17" s="244" customFormat="1" ht="13.5" x14ac:dyDescent="0.2">
      <c r="A187" s="246"/>
      <c r="B187" s="115" t="s">
        <v>385</v>
      </c>
      <c r="C187" s="134" t="s">
        <v>366</v>
      </c>
      <c r="D187" s="111" t="s">
        <v>367</v>
      </c>
      <c r="E187" s="112" t="s">
        <v>334</v>
      </c>
      <c r="F187" s="112" t="s">
        <v>386</v>
      </c>
      <c r="G187" s="113" t="s">
        <v>363</v>
      </c>
      <c r="H187" s="241">
        <v>2.97</v>
      </c>
      <c r="I187" s="222">
        <f t="shared" si="3"/>
        <v>0</v>
      </c>
      <c r="L187" s="284"/>
      <c r="M187" s="284"/>
      <c r="N187" s="285"/>
      <c r="O187" s="286"/>
      <c r="P187" s="286"/>
      <c r="Q187" s="285"/>
    </row>
    <row r="188" spans="1:17" s="244" customFormat="1" ht="13.5" x14ac:dyDescent="0.2">
      <c r="A188" s="246"/>
      <c r="B188" s="115" t="s">
        <v>387</v>
      </c>
      <c r="C188" s="134" t="s">
        <v>366</v>
      </c>
      <c r="D188" s="111" t="s">
        <v>367</v>
      </c>
      <c r="E188" s="112" t="s">
        <v>40</v>
      </c>
      <c r="F188" s="112" t="s">
        <v>386</v>
      </c>
      <c r="G188" s="113" t="s">
        <v>363</v>
      </c>
      <c r="H188" s="241">
        <v>2.34</v>
      </c>
      <c r="I188" s="222">
        <f t="shared" si="3"/>
        <v>0</v>
      </c>
      <c r="L188" s="284"/>
      <c r="M188" s="284"/>
      <c r="N188" s="285"/>
      <c r="O188" s="286"/>
      <c r="P188" s="286"/>
      <c r="Q188" s="285"/>
    </row>
    <row r="189" spans="1:17" s="244" customFormat="1" ht="13.5" x14ac:dyDescent="0.2">
      <c r="A189" s="246"/>
      <c r="B189" s="115" t="s">
        <v>388</v>
      </c>
      <c r="C189" s="134" t="s">
        <v>366</v>
      </c>
      <c r="D189" s="111" t="s">
        <v>367</v>
      </c>
      <c r="E189" s="112" t="s">
        <v>43</v>
      </c>
      <c r="F189" s="112" t="s">
        <v>386</v>
      </c>
      <c r="G189" s="113" t="s">
        <v>363</v>
      </c>
      <c r="H189" s="241">
        <v>2.77</v>
      </c>
      <c r="I189" s="222">
        <f t="shared" si="3"/>
        <v>0</v>
      </c>
      <c r="L189" s="284"/>
      <c r="M189" s="284"/>
      <c r="N189" s="285"/>
      <c r="O189" s="286"/>
      <c r="P189" s="286"/>
      <c r="Q189" s="285"/>
    </row>
    <row r="190" spans="1:17" s="244" customFormat="1" ht="13.5" x14ac:dyDescent="0.2">
      <c r="A190" s="246"/>
      <c r="B190" s="115" t="s">
        <v>389</v>
      </c>
      <c r="C190" s="134" t="s">
        <v>366</v>
      </c>
      <c r="D190" s="111" t="s">
        <v>367</v>
      </c>
      <c r="E190" s="112" t="s">
        <v>425</v>
      </c>
      <c r="F190" s="112" t="s">
        <v>386</v>
      </c>
      <c r="G190" s="113" t="s">
        <v>363</v>
      </c>
      <c r="H190" s="241">
        <v>2.46</v>
      </c>
      <c r="I190" s="222">
        <f t="shared" si="3"/>
        <v>0</v>
      </c>
      <c r="L190" s="284"/>
      <c r="M190" s="284"/>
      <c r="N190" s="285"/>
      <c r="O190" s="286"/>
      <c r="P190" s="286"/>
      <c r="Q190" s="285"/>
    </row>
    <row r="191" spans="1:17" s="244" customFormat="1" ht="13.5" x14ac:dyDescent="0.2">
      <c r="A191" s="246"/>
      <c r="B191" s="115" t="s">
        <v>390</v>
      </c>
      <c r="C191" s="134" t="s">
        <v>366</v>
      </c>
      <c r="D191" s="111" t="s">
        <v>367</v>
      </c>
      <c r="E191" s="112" t="s">
        <v>391</v>
      </c>
      <c r="F191" s="112" t="s">
        <v>386</v>
      </c>
      <c r="G191" s="113" t="s">
        <v>363</v>
      </c>
      <c r="H191" s="241">
        <v>2.5499999999999998</v>
      </c>
      <c r="I191" s="222">
        <f t="shared" si="3"/>
        <v>0</v>
      </c>
      <c r="L191" s="284"/>
      <c r="M191" s="284"/>
      <c r="N191" s="285"/>
      <c r="O191" s="286"/>
      <c r="P191" s="286"/>
      <c r="Q191" s="285"/>
    </row>
    <row r="192" spans="1:17" s="244" customFormat="1" ht="13.5" x14ac:dyDescent="0.2">
      <c r="A192" s="246"/>
      <c r="B192" s="115" t="s">
        <v>392</v>
      </c>
      <c r="C192" s="134" t="s">
        <v>366</v>
      </c>
      <c r="D192" s="111" t="s">
        <v>367</v>
      </c>
      <c r="E192" s="112" t="s">
        <v>393</v>
      </c>
      <c r="F192" s="112" t="s">
        <v>386</v>
      </c>
      <c r="G192" s="113" t="s">
        <v>363</v>
      </c>
      <c r="H192" s="241">
        <v>2.5499999999999998</v>
      </c>
      <c r="I192" s="222">
        <f t="shared" si="3"/>
        <v>0</v>
      </c>
      <c r="L192" s="284"/>
      <c r="M192" s="284"/>
      <c r="N192" s="285"/>
      <c r="O192" s="286"/>
      <c r="P192" s="286"/>
      <c r="Q192" s="285"/>
    </row>
    <row r="193" spans="1:17" s="244" customFormat="1" ht="13.5" x14ac:dyDescent="0.2">
      <c r="A193" s="246"/>
      <c r="B193" s="115" t="s">
        <v>394</v>
      </c>
      <c r="C193" s="134" t="s">
        <v>366</v>
      </c>
      <c r="D193" s="111" t="s">
        <v>367</v>
      </c>
      <c r="E193" s="112" t="s">
        <v>395</v>
      </c>
      <c r="F193" s="112" t="s">
        <v>386</v>
      </c>
      <c r="G193" s="113" t="s">
        <v>363</v>
      </c>
      <c r="H193" s="241">
        <v>2.5499999999999998</v>
      </c>
      <c r="I193" s="222">
        <f t="shared" si="3"/>
        <v>0</v>
      </c>
      <c r="L193" s="284"/>
      <c r="M193" s="284"/>
      <c r="N193" s="285"/>
      <c r="O193" s="286"/>
      <c r="P193" s="286"/>
      <c r="Q193" s="285"/>
    </row>
    <row r="194" spans="1:17" s="244" customFormat="1" ht="13.5" x14ac:dyDescent="0.2">
      <c r="A194" s="246"/>
      <c r="B194" s="115" t="s">
        <v>396</v>
      </c>
      <c r="C194" s="134" t="s">
        <v>366</v>
      </c>
      <c r="D194" s="111" t="s">
        <v>367</v>
      </c>
      <c r="E194" s="112" t="s">
        <v>48</v>
      </c>
      <c r="F194" s="112" t="s">
        <v>386</v>
      </c>
      <c r="G194" s="113" t="s">
        <v>363</v>
      </c>
      <c r="H194" s="241">
        <v>2.98</v>
      </c>
      <c r="I194" s="222">
        <f t="shared" si="3"/>
        <v>0</v>
      </c>
      <c r="L194" s="284"/>
      <c r="M194" s="284"/>
      <c r="N194" s="285"/>
      <c r="O194" s="286"/>
      <c r="P194" s="286"/>
      <c r="Q194" s="285"/>
    </row>
    <row r="195" spans="1:17" s="244" customFormat="1" ht="13.5" x14ac:dyDescent="0.2">
      <c r="A195" s="246"/>
      <c r="B195" s="115" t="s">
        <v>397</v>
      </c>
      <c r="C195" s="134" t="s">
        <v>366</v>
      </c>
      <c r="D195" s="111" t="s">
        <v>367</v>
      </c>
      <c r="E195" s="112" t="s">
        <v>398</v>
      </c>
      <c r="F195" s="112" t="s">
        <v>386</v>
      </c>
      <c r="G195" s="113" t="s">
        <v>363</v>
      </c>
      <c r="H195" s="241">
        <v>2.87</v>
      </c>
      <c r="I195" s="222">
        <f t="shared" si="3"/>
        <v>0</v>
      </c>
      <c r="L195" s="284"/>
      <c r="M195" s="284"/>
      <c r="N195" s="285"/>
      <c r="O195" s="286"/>
      <c r="P195" s="286"/>
      <c r="Q195" s="285"/>
    </row>
    <row r="196" spans="1:17" s="244" customFormat="1" ht="13.5" x14ac:dyDescent="0.2">
      <c r="A196" s="246"/>
      <c r="B196" s="115" t="s">
        <v>399</v>
      </c>
      <c r="C196" s="134" t="s">
        <v>366</v>
      </c>
      <c r="D196" s="111" t="s">
        <v>367</v>
      </c>
      <c r="E196" s="112" t="s">
        <v>400</v>
      </c>
      <c r="F196" s="112" t="s">
        <v>386</v>
      </c>
      <c r="G196" s="113" t="s">
        <v>363</v>
      </c>
      <c r="H196" s="241">
        <v>2.77</v>
      </c>
      <c r="I196" s="222">
        <f t="shared" si="3"/>
        <v>0</v>
      </c>
      <c r="L196" s="284"/>
      <c r="M196" s="284"/>
      <c r="N196" s="285"/>
      <c r="O196" s="286"/>
      <c r="P196" s="286"/>
      <c r="Q196" s="285"/>
    </row>
    <row r="197" spans="1:17" s="244" customFormat="1" ht="13.5" x14ac:dyDescent="0.2">
      <c r="A197" s="246"/>
      <c r="B197" s="115" t="s">
        <v>401</v>
      </c>
      <c r="C197" s="134" t="s">
        <v>366</v>
      </c>
      <c r="D197" s="111" t="s">
        <v>367</v>
      </c>
      <c r="E197" s="112" t="s">
        <v>402</v>
      </c>
      <c r="F197" s="112" t="s">
        <v>386</v>
      </c>
      <c r="G197" s="113" t="s">
        <v>363</v>
      </c>
      <c r="H197" s="241">
        <v>2.46</v>
      </c>
      <c r="I197" s="222">
        <f t="shared" si="3"/>
        <v>0</v>
      </c>
      <c r="L197" s="284"/>
      <c r="M197" s="284"/>
      <c r="N197" s="285"/>
      <c r="O197" s="286"/>
      <c r="P197" s="286"/>
      <c r="Q197" s="285"/>
    </row>
    <row r="198" spans="1:17" s="244" customFormat="1" ht="13.5" x14ac:dyDescent="0.2">
      <c r="A198" s="246"/>
      <c r="B198" s="115" t="s">
        <v>403</v>
      </c>
      <c r="C198" s="134" t="s">
        <v>366</v>
      </c>
      <c r="D198" s="111" t="s">
        <v>367</v>
      </c>
      <c r="E198" s="112" t="s">
        <v>346</v>
      </c>
      <c r="F198" s="112" t="s">
        <v>386</v>
      </c>
      <c r="G198" s="113" t="s">
        <v>363</v>
      </c>
      <c r="H198" s="241">
        <v>2.56</v>
      </c>
      <c r="I198" s="222">
        <f t="shared" si="3"/>
        <v>0</v>
      </c>
      <c r="L198" s="284"/>
      <c r="M198" s="284"/>
      <c r="N198" s="285"/>
      <c r="O198" s="286"/>
      <c r="P198" s="286"/>
      <c r="Q198" s="285"/>
    </row>
    <row r="199" spans="1:17" s="244" customFormat="1" ht="13.5" x14ac:dyDescent="0.2">
      <c r="A199" s="246"/>
      <c r="B199" s="115" t="s">
        <v>404</v>
      </c>
      <c r="C199" s="134" t="s">
        <v>366</v>
      </c>
      <c r="D199" s="111" t="s">
        <v>367</v>
      </c>
      <c r="E199" s="112" t="s">
        <v>172</v>
      </c>
      <c r="F199" s="112" t="s">
        <v>386</v>
      </c>
      <c r="G199" s="113" t="s">
        <v>363</v>
      </c>
      <c r="H199" s="241">
        <v>2.65</v>
      </c>
      <c r="I199" s="222">
        <f t="shared" si="3"/>
        <v>0</v>
      </c>
      <c r="L199" s="284"/>
      <c r="M199" s="284"/>
      <c r="N199" s="285"/>
      <c r="O199" s="286"/>
      <c r="P199" s="286"/>
      <c r="Q199" s="285"/>
    </row>
    <row r="200" spans="1:17" s="244" customFormat="1" ht="13.5" x14ac:dyDescent="0.2">
      <c r="A200" s="246"/>
      <c r="B200" s="115" t="s">
        <v>405</v>
      </c>
      <c r="C200" s="134" t="s">
        <v>366</v>
      </c>
      <c r="D200" s="111" t="s">
        <v>367</v>
      </c>
      <c r="E200" s="112" t="s">
        <v>212</v>
      </c>
      <c r="F200" s="112" t="s">
        <v>386</v>
      </c>
      <c r="G200" s="113" t="s">
        <v>363</v>
      </c>
      <c r="H200" s="241">
        <v>2.5499999999999998</v>
      </c>
      <c r="I200" s="222">
        <f t="shared" si="3"/>
        <v>0</v>
      </c>
      <c r="L200" s="284"/>
      <c r="M200" s="284"/>
      <c r="N200" s="285"/>
      <c r="O200" s="286"/>
      <c r="P200" s="286"/>
      <c r="Q200" s="285"/>
    </row>
    <row r="201" spans="1:17" s="244" customFormat="1" ht="13.5" x14ac:dyDescent="0.2">
      <c r="A201" s="246"/>
      <c r="B201" s="115" t="s">
        <v>406</v>
      </c>
      <c r="C201" s="134" t="s">
        <v>366</v>
      </c>
      <c r="D201" s="111" t="s">
        <v>367</v>
      </c>
      <c r="E201" s="112" t="s">
        <v>347</v>
      </c>
      <c r="F201" s="112" t="s">
        <v>386</v>
      </c>
      <c r="G201" s="113" t="s">
        <v>363</v>
      </c>
      <c r="H201" s="241">
        <v>2.78</v>
      </c>
      <c r="I201" s="222">
        <f t="shared" si="3"/>
        <v>0</v>
      </c>
      <c r="L201" s="284"/>
      <c r="M201" s="284"/>
      <c r="N201" s="285"/>
      <c r="O201" s="286"/>
      <c r="P201" s="286"/>
      <c r="Q201" s="285"/>
    </row>
    <row r="202" spans="1:17" s="244" customFormat="1" ht="13.5" x14ac:dyDescent="0.2">
      <c r="A202" s="246"/>
      <c r="B202" s="115" t="s">
        <v>407</v>
      </c>
      <c r="C202" s="134" t="s">
        <v>366</v>
      </c>
      <c r="D202" s="111" t="s">
        <v>367</v>
      </c>
      <c r="E202" s="112" t="s">
        <v>348</v>
      </c>
      <c r="F202" s="112" t="s">
        <v>386</v>
      </c>
      <c r="G202" s="113" t="s">
        <v>363</v>
      </c>
      <c r="H202" s="241">
        <v>2.56</v>
      </c>
      <c r="I202" s="222">
        <f t="shared" si="3"/>
        <v>0</v>
      </c>
      <c r="L202" s="284"/>
      <c r="M202" s="284"/>
      <c r="N202" s="285"/>
      <c r="O202" s="286"/>
      <c r="P202" s="286"/>
      <c r="Q202" s="285"/>
    </row>
    <row r="203" spans="1:17" s="244" customFormat="1" ht="13.5" x14ac:dyDescent="0.2">
      <c r="A203" s="246"/>
      <c r="B203" s="115" t="s">
        <v>408</v>
      </c>
      <c r="C203" s="134" t="s">
        <v>366</v>
      </c>
      <c r="D203" s="111" t="s">
        <v>367</v>
      </c>
      <c r="E203" s="112" t="s">
        <v>22</v>
      </c>
      <c r="F203" s="112" t="s">
        <v>386</v>
      </c>
      <c r="G203" s="113" t="s">
        <v>363</v>
      </c>
      <c r="H203" s="241">
        <v>2.62</v>
      </c>
      <c r="I203" s="222">
        <f t="shared" si="3"/>
        <v>0</v>
      </c>
      <c r="L203" s="284"/>
      <c r="M203" s="284"/>
      <c r="N203" s="285"/>
      <c r="O203" s="286"/>
      <c r="P203" s="286"/>
      <c r="Q203" s="285"/>
    </row>
    <row r="204" spans="1:17" s="244" customFormat="1" ht="13.5" x14ac:dyDescent="0.2">
      <c r="A204" s="255"/>
      <c r="B204" s="115" t="s">
        <v>409</v>
      </c>
      <c r="C204" s="134" t="s">
        <v>366</v>
      </c>
      <c r="D204" s="111" t="s">
        <v>367</v>
      </c>
      <c r="E204" s="112" t="s">
        <v>78</v>
      </c>
      <c r="F204" s="112" t="s">
        <v>386</v>
      </c>
      <c r="G204" s="113" t="s">
        <v>363</v>
      </c>
      <c r="H204" s="241">
        <v>2.5499999999999998</v>
      </c>
      <c r="I204" s="222">
        <f t="shared" si="3"/>
        <v>0</v>
      </c>
      <c r="L204" s="284"/>
      <c r="M204" s="284"/>
      <c r="N204" s="285"/>
      <c r="O204" s="286"/>
      <c r="P204" s="286"/>
      <c r="Q204" s="285"/>
    </row>
    <row r="205" spans="1:17" s="244" customFormat="1" ht="13.5" x14ac:dyDescent="0.2">
      <c r="A205" s="245"/>
      <c r="B205" s="106"/>
      <c r="C205" s="107" t="s">
        <v>410</v>
      </c>
      <c r="D205" s="107"/>
      <c r="E205" s="107"/>
      <c r="F205" s="107"/>
      <c r="G205" s="107"/>
      <c r="H205" s="235" t="s">
        <v>411</v>
      </c>
      <c r="I205" s="221"/>
      <c r="L205" s="284"/>
      <c r="M205" s="284"/>
      <c r="N205" s="285"/>
      <c r="O205" s="286"/>
      <c r="P205" s="286"/>
      <c r="Q205" s="285"/>
    </row>
    <row r="206" spans="1:17" s="244" customFormat="1" ht="13.5" x14ac:dyDescent="0.2">
      <c r="A206" s="246"/>
      <c r="B206" s="115" t="s">
        <v>412</v>
      </c>
      <c r="C206" s="110" t="s">
        <v>413</v>
      </c>
      <c r="D206" s="115" t="s">
        <v>362</v>
      </c>
      <c r="E206" s="112" t="s">
        <v>195</v>
      </c>
      <c r="F206" s="112" t="s">
        <v>162</v>
      </c>
      <c r="G206" s="113" t="s">
        <v>363</v>
      </c>
      <c r="H206" s="241">
        <v>6.17</v>
      </c>
      <c r="I206" s="222">
        <f t="shared" si="3"/>
        <v>0</v>
      </c>
      <c r="L206" s="284"/>
      <c r="M206" s="284"/>
      <c r="N206" s="285"/>
      <c r="O206" s="286"/>
      <c r="P206" s="286"/>
      <c r="Q206" s="285"/>
    </row>
    <row r="207" spans="1:17" s="244" customFormat="1" ht="13.5" x14ac:dyDescent="0.2">
      <c r="A207" s="246"/>
      <c r="B207" s="115" t="s">
        <v>414</v>
      </c>
      <c r="C207" s="110" t="s">
        <v>415</v>
      </c>
      <c r="D207" s="115" t="s">
        <v>656</v>
      </c>
      <c r="E207" s="112" t="s">
        <v>22</v>
      </c>
      <c r="F207" s="112" t="s">
        <v>162</v>
      </c>
      <c r="G207" s="113" t="s">
        <v>363</v>
      </c>
      <c r="H207" s="241">
        <v>10.119999999999999</v>
      </c>
      <c r="I207" s="222">
        <f t="shared" si="3"/>
        <v>0</v>
      </c>
      <c r="L207" s="284"/>
      <c r="M207" s="284"/>
      <c r="N207" s="285"/>
      <c r="O207" s="286"/>
      <c r="P207" s="286"/>
      <c r="Q207" s="285"/>
    </row>
    <row r="208" spans="1:17" s="244" customFormat="1" ht="13.5" x14ac:dyDescent="0.2">
      <c r="A208" s="255"/>
      <c r="B208" s="115" t="s">
        <v>416</v>
      </c>
      <c r="C208" s="110" t="s">
        <v>415</v>
      </c>
      <c r="D208" s="115" t="s">
        <v>656</v>
      </c>
      <c r="E208" s="112" t="s">
        <v>22</v>
      </c>
      <c r="F208" s="112" t="s">
        <v>386</v>
      </c>
      <c r="G208" s="113" t="s">
        <v>363</v>
      </c>
      <c r="H208" s="241">
        <v>18.13</v>
      </c>
      <c r="I208" s="222">
        <f t="shared" si="3"/>
        <v>0</v>
      </c>
      <c r="L208" s="284"/>
      <c r="M208" s="284"/>
      <c r="N208" s="285"/>
      <c r="O208" s="286"/>
      <c r="P208" s="286"/>
      <c r="Q208" s="285"/>
    </row>
    <row r="209" spans="1:17" s="244" customFormat="1" ht="13.5" x14ac:dyDescent="0.2">
      <c r="A209" s="245"/>
      <c r="B209" s="106"/>
      <c r="C209" s="107" t="s">
        <v>417</v>
      </c>
      <c r="D209" s="107"/>
      <c r="E209" s="107"/>
      <c r="F209" s="107"/>
      <c r="G209" s="107"/>
      <c r="H209" s="235"/>
      <c r="I209" s="221"/>
      <c r="L209" s="284"/>
      <c r="M209" s="284"/>
      <c r="N209" s="285"/>
      <c r="O209" s="286"/>
      <c r="P209" s="286"/>
      <c r="Q209" s="285"/>
    </row>
    <row r="210" spans="1:17" s="244" customFormat="1" ht="13.5" x14ac:dyDescent="0.2">
      <c r="A210" s="246"/>
      <c r="B210" s="133" t="s">
        <v>418</v>
      </c>
      <c r="C210" s="134" t="s">
        <v>419</v>
      </c>
      <c r="D210" s="138" t="s">
        <v>420</v>
      </c>
      <c r="E210" s="112" t="s">
        <v>421</v>
      </c>
      <c r="F210" s="112" t="s">
        <v>422</v>
      </c>
      <c r="G210" s="113" t="s">
        <v>363</v>
      </c>
      <c r="H210" s="241">
        <v>89.6</v>
      </c>
      <c r="I210" s="222">
        <f t="shared" si="3"/>
        <v>0</v>
      </c>
      <c r="L210" s="284"/>
      <c r="M210" s="284"/>
      <c r="N210" s="285"/>
      <c r="O210" s="286"/>
      <c r="P210" s="286"/>
      <c r="Q210" s="285"/>
    </row>
    <row r="211" spans="1:17" s="244" customFormat="1" ht="13.5" x14ac:dyDescent="0.2">
      <c r="A211" s="246"/>
      <c r="B211" s="133" t="s">
        <v>423</v>
      </c>
      <c r="C211" s="134" t="s">
        <v>419</v>
      </c>
      <c r="D211" s="138" t="s">
        <v>420</v>
      </c>
      <c r="E211" s="112" t="s">
        <v>424</v>
      </c>
      <c r="F211" s="112" t="s">
        <v>422</v>
      </c>
      <c r="G211" s="113" t="s">
        <v>363</v>
      </c>
      <c r="H211" s="241">
        <v>85.48</v>
      </c>
      <c r="I211" s="222">
        <f t="shared" si="3"/>
        <v>0</v>
      </c>
      <c r="L211" s="284"/>
      <c r="M211" s="284"/>
      <c r="N211" s="285"/>
      <c r="O211" s="286"/>
      <c r="P211" s="286"/>
      <c r="Q211" s="285"/>
    </row>
    <row r="212" spans="1:17" s="244" customFormat="1" ht="13.5" x14ac:dyDescent="0.2">
      <c r="A212" s="246"/>
      <c r="B212" s="133" t="s">
        <v>426</v>
      </c>
      <c r="C212" s="134" t="s">
        <v>419</v>
      </c>
      <c r="D212" s="138" t="s">
        <v>420</v>
      </c>
      <c r="E212" s="112" t="s">
        <v>48</v>
      </c>
      <c r="F212" s="112" t="s">
        <v>422</v>
      </c>
      <c r="G212" s="113" t="s">
        <v>363</v>
      </c>
      <c r="H212" s="241">
        <v>91.76</v>
      </c>
      <c r="I212" s="222">
        <f t="shared" si="3"/>
        <v>0</v>
      </c>
      <c r="L212" s="284"/>
      <c r="M212" s="284"/>
      <c r="N212" s="285"/>
      <c r="O212" s="286"/>
      <c r="P212" s="286"/>
      <c r="Q212" s="285"/>
    </row>
    <row r="213" spans="1:17" s="244" customFormat="1" ht="13.5" x14ac:dyDescent="0.2">
      <c r="A213" s="246"/>
      <c r="B213" s="133" t="s">
        <v>427</v>
      </c>
      <c r="C213" s="134" t="s">
        <v>419</v>
      </c>
      <c r="D213" s="138" t="s">
        <v>420</v>
      </c>
      <c r="E213" s="112" t="s">
        <v>172</v>
      </c>
      <c r="F213" s="112" t="s">
        <v>422</v>
      </c>
      <c r="G213" s="113" t="s">
        <v>363</v>
      </c>
      <c r="H213" s="241">
        <v>87.49</v>
      </c>
      <c r="I213" s="222">
        <f t="shared" si="3"/>
        <v>0</v>
      </c>
      <c r="L213" s="284"/>
      <c r="M213" s="284"/>
      <c r="N213" s="285"/>
      <c r="O213" s="286"/>
      <c r="P213" s="286"/>
      <c r="Q213" s="285"/>
    </row>
    <row r="214" spans="1:17" s="244" customFormat="1" ht="13.5" x14ac:dyDescent="0.2">
      <c r="A214" s="246"/>
      <c r="B214" s="133" t="s">
        <v>428</v>
      </c>
      <c r="C214" s="134" t="s">
        <v>419</v>
      </c>
      <c r="D214" s="138" t="s">
        <v>420</v>
      </c>
      <c r="E214" s="112" t="s">
        <v>212</v>
      </c>
      <c r="F214" s="112" t="s">
        <v>422</v>
      </c>
      <c r="G214" s="113" t="s">
        <v>363</v>
      </c>
      <c r="H214" s="241">
        <v>86.51</v>
      </c>
      <c r="I214" s="222">
        <f t="shared" si="3"/>
        <v>0</v>
      </c>
      <c r="L214" s="284"/>
      <c r="M214" s="284"/>
      <c r="N214" s="285"/>
      <c r="O214" s="286"/>
      <c r="P214" s="286"/>
      <c r="Q214" s="285"/>
    </row>
    <row r="215" spans="1:17" s="244" customFormat="1" ht="13.5" x14ac:dyDescent="0.2">
      <c r="A215" s="246"/>
      <c r="B215" s="133" t="s">
        <v>429</v>
      </c>
      <c r="C215" s="134" t="s">
        <v>419</v>
      </c>
      <c r="D215" s="138" t="s">
        <v>420</v>
      </c>
      <c r="E215" s="112" t="s">
        <v>22</v>
      </c>
      <c r="F215" s="112" t="s">
        <v>422</v>
      </c>
      <c r="G215" s="113" t="s">
        <v>363</v>
      </c>
      <c r="H215" s="241">
        <v>69.349999999999994</v>
      </c>
      <c r="I215" s="222">
        <f t="shared" si="3"/>
        <v>0</v>
      </c>
      <c r="L215" s="284"/>
      <c r="M215" s="284"/>
      <c r="N215" s="285"/>
      <c r="O215" s="286"/>
      <c r="P215" s="286"/>
      <c r="Q215" s="285"/>
    </row>
    <row r="216" spans="1:17" s="244" customFormat="1" ht="13.5" x14ac:dyDescent="0.2">
      <c r="A216" s="255"/>
      <c r="B216" s="133" t="s">
        <v>430</v>
      </c>
      <c r="C216" s="134" t="s">
        <v>419</v>
      </c>
      <c r="D216" s="138" t="s">
        <v>420</v>
      </c>
      <c r="E216" s="112" t="s">
        <v>78</v>
      </c>
      <c r="F216" s="112" t="s">
        <v>422</v>
      </c>
      <c r="G216" s="113" t="s">
        <v>363</v>
      </c>
      <c r="H216" s="241">
        <v>83.22</v>
      </c>
      <c r="I216" s="222">
        <f t="shared" si="3"/>
        <v>0</v>
      </c>
      <c r="L216" s="284"/>
      <c r="M216" s="284"/>
      <c r="N216" s="285"/>
      <c r="O216" s="286"/>
      <c r="P216" s="286"/>
      <c r="Q216" s="285"/>
    </row>
    <row r="217" spans="1:17" s="244" customFormat="1" ht="13.5" x14ac:dyDescent="0.2">
      <c r="A217" s="245"/>
      <c r="B217" s="106"/>
      <c r="C217" s="107" t="s">
        <v>431</v>
      </c>
      <c r="D217" s="107"/>
      <c r="E217" s="107"/>
      <c r="F217" s="107"/>
      <c r="G217" s="107"/>
      <c r="H217" s="235"/>
      <c r="I217" s="221"/>
      <c r="L217" s="284"/>
      <c r="M217" s="284"/>
      <c r="N217" s="285"/>
      <c r="O217" s="286"/>
      <c r="P217" s="286"/>
      <c r="Q217" s="285"/>
    </row>
    <row r="218" spans="1:17" s="244" customFormat="1" ht="13.5" x14ac:dyDescent="0.2">
      <c r="A218" s="246"/>
      <c r="B218" s="115" t="s">
        <v>432</v>
      </c>
      <c r="C218" s="110" t="s">
        <v>433</v>
      </c>
      <c r="D218" s="115" t="s">
        <v>362</v>
      </c>
      <c r="E218" s="112" t="s">
        <v>22</v>
      </c>
      <c r="F218" s="112" t="s">
        <v>117</v>
      </c>
      <c r="G218" s="113" t="s">
        <v>363</v>
      </c>
      <c r="H218" s="234">
        <v>3.8</v>
      </c>
      <c r="I218" s="222">
        <f>H218*A218</f>
        <v>0</v>
      </c>
      <c r="L218" s="284"/>
      <c r="M218" s="284"/>
      <c r="N218" s="285"/>
      <c r="O218" s="286"/>
      <c r="P218" s="286"/>
      <c r="Q218" s="285"/>
    </row>
    <row r="219" spans="1:17" s="244" customFormat="1" ht="25.5" x14ac:dyDescent="0.2">
      <c r="A219" s="246"/>
      <c r="B219" s="115" t="s">
        <v>434</v>
      </c>
      <c r="C219" s="110" t="s">
        <v>435</v>
      </c>
      <c r="D219" s="115" t="s">
        <v>362</v>
      </c>
      <c r="E219" s="112" t="s">
        <v>22</v>
      </c>
      <c r="F219" s="112" t="s">
        <v>436</v>
      </c>
      <c r="G219" s="113" t="s">
        <v>363</v>
      </c>
      <c r="H219" s="234">
        <v>3.07</v>
      </c>
      <c r="I219" s="222">
        <f>H219*A219</f>
        <v>0</v>
      </c>
      <c r="L219" s="284"/>
      <c r="M219" s="284"/>
      <c r="N219" s="285"/>
      <c r="O219" s="286"/>
      <c r="P219" s="286"/>
      <c r="Q219" s="285"/>
    </row>
    <row r="220" spans="1:17" s="244" customFormat="1" ht="25.5" x14ac:dyDescent="0.2">
      <c r="A220" s="246"/>
      <c r="B220" s="115" t="s">
        <v>437</v>
      </c>
      <c r="C220" s="110" t="s">
        <v>438</v>
      </c>
      <c r="D220" s="115" t="s">
        <v>362</v>
      </c>
      <c r="E220" s="112" t="s">
        <v>22</v>
      </c>
      <c r="F220" s="112" t="s">
        <v>436</v>
      </c>
      <c r="G220" s="113" t="s">
        <v>363</v>
      </c>
      <c r="H220" s="234">
        <v>3.35</v>
      </c>
      <c r="I220" s="222">
        <f t="shared" ref="I220:I222" si="4">H220*A220</f>
        <v>0</v>
      </c>
      <c r="L220" s="284"/>
      <c r="M220" s="284"/>
      <c r="N220" s="285"/>
      <c r="O220" s="286"/>
      <c r="P220" s="286"/>
      <c r="Q220" s="285"/>
    </row>
    <row r="221" spans="1:17" s="244" customFormat="1" ht="25.5" x14ac:dyDescent="0.2">
      <c r="A221" s="246"/>
      <c r="B221" s="115" t="s">
        <v>439</v>
      </c>
      <c r="C221" s="110" t="s">
        <v>440</v>
      </c>
      <c r="D221" s="115" t="s">
        <v>362</v>
      </c>
      <c r="E221" s="112" t="s">
        <v>22</v>
      </c>
      <c r="F221" s="112" t="s">
        <v>436</v>
      </c>
      <c r="G221" s="113" t="s">
        <v>363</v>
      </c>
      <c r="H221" s="234">
        <v>3.08</v>
      </c>
      <c r="I221" s="222">
        <f t="shared" si="4"/>
        <v>0</v>
      </c>
      <c r="L221" s="284"/>
      <c r="M221" s="284"/>
      <c r="N221" s="285"/>
      <c r="O221" s="286"/>
      <c r="P221" s="286"/>
      <c r="Q221" s="285"/>
    </row>
    <row r="222" spans="1:17" s="244" customFormat="1" ht="25.5" x14ac:dyDescent="0.2">
      <c r="A222" s="246"/>
      <c r="B222" s="115" t="s">
        <v>441</v>
      </c>
      <c r="C222" s="110" t="s">
        <v>442</v>
      </c>
      <c r="D222" s="115" t="s">
        <v>362</v>
      </c>
      <c r="E222" s="112" t="s">
        <v>22</v>
      </c>
      <c r="F222" s="112" t="s">
        <v>436</v>
      </c>
      <c r="G222" s="113" t="s">
        <v>363</v>
      </c>
      <c r="H222" s="234">
        <v>4.1100000000000003</v>
      </c>
      <c r="I222" s="222">
        <f t="shared" si="4"/>
        <v>0</v>
      </c>
      <c r="L222" s="284"/>
      <c r="M222" s="284"/>
      <c r="N222" s="285"/>
      <c r="O222" s="286"/>
      <c r="P222" s="286"/>
      <c r="Q222" s="285"/>
    </row>
    <row r="223" spans="1:17" s="244" customFormat="1" ht="13.5" x14ac:dyDescent="0.2">
      <c r="A223" s="245"/>
      <c r="B223" s="106"/>
      <c r="C223" s="107" t="s">
        <v>443</v>
      </c>
      <c r="D223" s="107"/>
      <c r="E223" s="107"/>
      <c r="F223" s="107"/>
      <c r="G223" s="107"/>
      <c r="H223" s="235"/>
      <c r="I223" s="221"/>
      <c r="L223" s="284"/>
      <c r="M223" s="284"/>
      <c r="N223" s="285"/>
      <c r="O223" s="286"/>
      <c r="P223" s="286"/>
      <c r="Q223" s="285"/>
    </row>
    <row r="224" spans="1:17" s="244" customFormat="1" ht="13.5" x14ac:dyDescent="0.2">
      <c r="A224" s="246"/>
      <c r="B224" s="115" t="s">
        <v>444</v>
      </c>
      <c r="C224" s="110" t="s">
        <v>445</v>
      </c>
      <c r="D224" s="111" t="s">
        <v>258</v>
      </c>
      <c r="E224" s="112" t="s">
        <v>195</v>
      </c>
      <c r="F224" s="112" t="s">
        <v>162</v>
      </c>
      <c r="G224" s="113" t="s">
        <v>363</v>
      </c>
      <c r="H224" s="234">
        <v>3.72</v>
      </c>
      <c r="I224" s="222">
        <f>H224*A224</f>
        <v>0</v>
      </c>
      <c r="L224" s="284"/>
      <c r="M224" s="284"/>
      <c r="N224" s="285"/>
      <c r="O224" s="286"/>
      <c r="P224" s="286"/>
      <c r="Q224" s="285"/>
    </row>
    <row r="225" spans="1:17" s="244" customFormat="1" ht="13.5" x14ac:dyDescent="0.2">
      <c r="A225" s="246"/>
      <c r="B225" s="115" t="s">
        <v>446</v>
      </c>
      <c r="C225" s="110" t="s">
        <v>445</v>
      </c>
      <c r="D225" s="111" t="s">
        <v>258</v>
      </c>
      <c r="E225" s="112" t="s">
        <v>195</v>
      </c>
      <c r="F225" s="112" t="s">
        <v>386</v>
      </c>
      <c r="G225" s="113" t="s">
        <v>363</v>
      </c>
      <c r="H225" s="234">
        <v>6.17</v>
      </c>
      <c r="I225" s="222">
        <f>H225*A225</f>
        <v>0</v>
      </c>
      <c r="L225" s="284"/>
      <c r="M225" s="284"/>
      <c r="N225" s="285"/>
      <c r="O225" s="286"/>
      <c r="P225" s="286"/>
      <c r="Q225" s="285"/>
    </row>
    <row r="226" spans="1:17" s="244" customFormat="1" ht="13.5" x14ac:dyDescent="0.2">
      <c r="A226" s="246"/>
      <c r="B226" s="115" t="s">
        <v>447</v>
      </c>
      <c r="C226" s="110" t="s">
        <v>448</v>
      </c>
      <c r="D226" s="111" t="s">
        <v>258</v>
      </c>
      <c r="E226" s="112" t="s">
        <v>195</v>
      </c>
      <c r="F226" s="112" t="s">
        <v>449</v>
      </c>
      <c r="G226" s="113" t="s">
        <v>363</v>
      </c>
      <c r="H226" s="234">
        <v>2.02</v>
      </c>
      <c r="I226" s="222">
        <f>H226*A226</f>
        <v>0</v>
      </c>
      <c r="L226" s="284"/>
      <c r="M226" s="284"/>
      <c r="N226" s="285"/>
      <c r="O226" s="286"/>
      <c r="P226" s="286"/>
      <c r="Q226" s="285"/>
    </row>
    <row r="227" spans="1:17" s="244" customFormat="1" ht="13.5" x14ac:dyDescent="0.2">
      <c r="A227" s="245"/>
      <c r="B227" s="106"/>
      <c r="C227" s="107" t="s">
        <v>450</v>
      </c>
      <c r="D227" s="107"/>
      <c r="E227" s="107"/>
      <c r="F227" s="107"/>
      <c r="G227" s="107"/>
      <c r="H227" s="235"/>
      <c r="I227" s="221"/>
      <c r="L227" s="284"/>
      <c r="M227" s="284"/>
      <c r="N227" s="285"/>
      <c r="O227" s="286"/>
      <c r="P227" s="286"/>
      <c r="Q227" s="285"/>
    </row>
    <row r="228" spans="1:17" s="244" customFormat="1" ht="13.5" x14ac:dyDescent="0.2">
      <c r="A228" s="246"/>
      <c r="B228" s="115" t="s">
        <v>451</v>
      </c>
      <c r="C228" s="132" t="s">
        <v>452</v>
      </c>
      <c r="D228" s="111" t="s">
        <v>453</v>
      </c>
      <c r="E228" s="112" t="s">
        <v>454</v>
      </c>
      <c r="F228" s="112" t="s">
        <v>455</v>
      </c>
      <c r="G228" s="113" t="s">
        <v>363</v>
      </c>
      <c r="H228" s="234">
        <v>2.23</v>
      </c>
      <c r="I228" s="222">
        <f>H228*A228</f>
        <v>0</v>
      </c>
      <c r="L228" s="284"/>
      <c r="M228" s="284"/>
      <c r="N228" s="285"/>
      <c r="O228" s="286"/>
      <c r="P228" s="286"/>
      <c r="Q228" s="285"/>
    </row>
    <row r="229" spans="1:17" s="244" customFormat="1" ht="13.5" x14ac:dyDescent="0.2">
      <c r="A229" s="245"/>
      <c r="B229" s="106"/>
      <c r="C229" s="121" t="s">
        <v>456</v>
      </c>
      <c r="D229" s="121"/>
      <c r="E229" s="121"/>
      <c r="F229" s="121"/>
      <c r="G229" s="121"/>
      <c r="H229" s="235"/>
      <c r="I229" s="221"/>
      <c r="L229" s="284"/>
      <c r="M229" s="284"/>
      <c r="N229" s="285"/>
      <c r="O229" s="286"/>
      <c r="P229" s="286"/>
      <c r="Q229" s="285"/>
    </row>
    <row r="230" spans="1:17" s="244" customFormat="1" ht="13.5" x14ac:dyDescent="0.2">
      <c r="A230" s="246"/>
      <c r="B230" s="115" t="s">
        <v>457</v>
      </c>
      <c r="C230" s="110" t="s">
        <v>458</v>
      </c>
      <c r="D230" s="111" t="s">
        <v>39</v>
      </c>
      <c r="E230" s="112" t="s">
        <v>40</v>
      </c>
      <c r="F230" s="112"/>
      <c r="G230" s="113" t="s">
        <v>24</v>
      </c>
      <c r="H230" s="234">
        <v>4.29</v>
      </c>
      <c r="I230" s="222">
        <f>H230*A230</f>
        <v>0</v>
      </c>
      <c r="L230" s="284"/>
      <c r="M230" s="284"/>
      <c r="N230" s="285"/>
      <c r="O230" s="286"/>
      <c r="P230" s="286"/>
      <c r="Q230" s="285"/>
    </row>
    <row r="231" spans="1:17" s="244" customFormat="1" ht="13.5" x14ac:dyDescent="0.2">
      <c r="A231" s="245"/>
      <c r="B231" s="106"/>
      <c r="C231" s="107" t="s">
        <v>459</v>
      </c>
      <c r="D231" s="107"/>
      <c r="E231" s="107"/>
      <c r="F231" s="107"/>
      <c r="G231" s="107"/>
      <c r="H231" s="235"/>
      <c r="I231" s="221"/>
      <c r="L231" s="284"/>
      <c r="M231" s="284"/>
      <c r="N231" s="285"/>
      <c r="O231" s="286"/>
      <c r="P231" s="286"/>
      <c r="Q231" s="285"/>
    </row>
    <row r="232" spans="1:17" s="244" customFormat="1" ht="13.5" x14ac:dyDescent="0.2">
      <c r="A232" s="246"/>
      <c r="B232" s="115" t="s">
        <v>460</v>
      </c>
      <c r="C232" s="112" t="s">
        <v>461</v>
      </c>
      <c r="D232" s="112" t="s">
        <v>462</v>
      </c>
      <c r="E232" s="112" t="s">
        <v>463</v>
      </c>
      <c r="F232" s="112"/>
      <c r="G232" s="113" t="s">
        <v>177</v>
      </c>
      <c r="H232" s="234">
        <v>2.99</v>
      </c>
      <c r="I232" s="222">
        <f>H232*A232</f>
        <v>0</v>
      </c>
      <c r="L232" s="284"/>
      <c r="M232" s="284"/>
      <c r="N232" s="285"/>
      <c r="O232" s="286"/>
      <c r="P232" s="286"/>
      <c r="Q232" s="285"/>
    </row>
    <row r="233" spans="1:17" s="244" customFormat="1" ht="13.5" x14ac:dyDescent="0.2">
      <c r="A233" s="245"/>
      <c r="B233" s="106"/>
      <c r="C233" s="107" t="s">
        <v>490</v>
      </c>
      <c r="D233" s="107"/>
      <c r="E233" s="107"/>
      <c r="F233" s="107"/>
      <c r="G233" s="107"/>
      <c r="H233" s="235"/>
      <c r="I233" s="221"/>
      <c r="L233" s="284"/>
      <c r="M233" s="284"/>
      <c r="N233" s="285"/>
      <c r="O233" s="286"/>
      <c r="P233" s="286"/>
      <c r="Q233" s="285"/>
    </row>
    <row r="234" spans="1:17" s="244" customFormat="1" ht="13.5" x14ac:dyDescent="0.2">
      <c r="A234" s="246"/>
      <c r="B234" s="115" t="s">
        <v>491</v>
      </c>
      <c r="C234" s="110" t="s">
        <v>492</v>
      </c>
      <c r="D234" s="111" t="s">
        <v>281</v>
      </c>
      <c r="E234" s="112" t="s">
        <v>80</v>
      </c>
      <c r="F234" s="112" t="s">
        <v>493</v>
      </c>
      <c r="G234" s="113" t="s">
        <v>494</v>
      </c>
      <c r="H234" s="234">
        <v>1.55</v>
      </c>
      <c r="I234" s="222">
        <f>H234*A234</f>
        <v>0</v>
      </c>
      <c r="L234" s="284"/>
      <c r="M234" s="284"/>
      <c r="N234" s="285"/>
      <c r="O234" s="286"/>
      <c r="P234" s="286"/>
      <c r="Q234" s="285"/>
    </row>
    <row r="235" spans="1:17" s="244" customFormat="1" ht="13.5" x14ac:dyDescent="0.2">
      <c r="A235" s="246"/>
      <c r="B235" s="115" t="s">
        <v>806</v>
      </c>
      <c r="C235" s="110" t="s">
        <v>492</v>
      </c>
      <c r="D235" s="111" t="s">
        <v>281</v>
      </c>
      <c r="E235" s="112" t="s">
        <v>80</v>
      </c>
      <c r="F235" s="112" t="s">
        <v>493</v>
      </c>
      <c r="G235" s="113" t="s">
        <v>81</v>
      </c>
      <c r="H235" s="234">
        <v>1.29</v>
      </c>
      <c r="I235" s="222">
        <f>H235*A235</f>
        <v>0</v>
      </c>
      <c r="L235" s="284"/>
      <c r="M235" s="284"/>
      <c r="N235" s="285"/>
      <c r="O235" s="286"/>
      <c r="P235" s="286"/>
      <c r="Q235" s="285"/>
    </row>
    <row r="236" spans="1:17" s="244" customFormat="1" ht="13.5" x14ac:dyDescent="0.2">
      <c r="A236" s="246"/>
      <c r="B236" s="115" t="s">
        <v>798</v>
      </c>
      <c r="C236" s="110" t="s">
        <v>492</v>
      </c>
      <c r="D236" s="111" t="s">
        <v>251</v>
      </c>
      <c r="E236" s="112" t="s">
        <v>495</v>
      </c>
      <c r="F236" s="112" t="s">
        <v>493</v>
      </c>
      <c r="G236" s="113" t="s">
        <v>81</v>
      </c>
      <c r="H236" s="234">
        <v>2.59</v>
      </c>
      <c r="I236" s="222">
        <f>H236*A236</f>
        <v>0</v>
      </c>
      <c r="L236" s="284"/>
      <c r="M236" s="284"/>
      <c r="N236" s="285"/>
      <c r="O236" s="286"/>
      <c r="P236" s="286"/>
      <c r="Q236" s="285"/>
    </row>
    <row r="237" spans="1:17" s="244" customFormat="1" ht="13.5" x14ac:dyDescent="0.2">
      <c r="A237" s="245"/>
      <c r="B237" s="106"/>
      <c r="C237" s="107" t="s">
        <v>496</v>
      </c>
      <c r="D237" s="107"/>
      <c r="E237" s="107"/>
      <c r="F237" s="107"/>
      <c r="G237" s="107"/>
      <c r="H237" s="235"/>
      <c r="I237" s="221"/>
      <c r="L237" s="284"/>
      <c r="M237" s="284"/>
      <c r="N237" s="285"/>
      <c r="O237" s="286"/>
      <c r="P237" s="286"/>
      <c r="Q237" s="285"/>
    </row>
    <row r="238" spans="1:17" s="244" customFormat="1" ht="13.5" x14ac:dyDescent="0.2">
      <c r="A238" s="246"/>
      <c r="B238" s="115" t="s">
        <v>497</v>
      </c>
      <c r="C238" s="110" t="s">
        <v>498</v>
      </c>
      <c r="D238" s="111" t="s">
        <v>21</v>
      </c>
      <c r="E238" s="112" t="s">
        <v>499</v>
      </c>
      <c r="F238" s="112"/>
      <c r="G238" s="113" t="s">
        <v>500</v>
      </c>
      <c r="H238" s="234">
        <v>1.49</v>
      </c>
      <c r="I238" s="222">
        <f>H238*A238</f>
        <v>0</v>
      </c>
      <c r="L238" s="284"/>
      <c r="M238" s="284"/>
      <c r="N238" s="285"/>
      <c r="O238" s="286"/>
      <c r="P238" s="286"/>
      <c r="Q238" s="285"/>
    </row>
    <row r="239" spans="1:17" s="244" customFormat="1" ht="13.5" x14ac:dyDescent="0.2">
      <c r="A239" s="246"/>
      <c r="B239" s="115" t="s">
        <v>501</v>
      </c>
      <c r="C239" s="112" t="s">
        <v>502</v>
      </c>
      <c r="D239" s="111" t="s">
        <v>21</v>
      </c>
      <c r="E239" s="112" t="s">
        <v>499</v>
      </c>
      <c r="F239" s="139" t="s">
        <v>503</v>
      </c>
      <c r="G239" s="113" t="s">
        <v>500</v>
      </c>
      <c r="H239" s="234">
        <v>2.99</v>
      </c>
      <c r="I239" s="222">
        <f>H239*A239</f>
        <v>0</v>
      </c>
      <c r="L239" s="284"/>
      <c r="M239" s="284"/>
      <c r="N239" s="285"/>
      <c r="O239" s="286"/>
      <c r="P239" s="286"/>
      <c r="Q239" s="285"/>
    </row>
    <row r="240" spans="1:17" s="244" customFormat="1" ht="13.5" x14ac:dyDescent="0.2">
      <c r="A240" s="246"/>
      <c r="B240" s="115" t="s">
        <v>504</v>
      </c>
      <c r="C240" s="110" t="s">
        <v>505</v>
      </c>
      <c r="D240" s="111" t="s">
        <v>21</v>
      </c>
      <c r="E240" s="112" t="s">
        <v>499</v>
      </c>
      <c r="F240" s="112" t="s">
        <v>506</v>
      </c>
      <c r="G240" s="113" t="s">
        <v>500</v>
      </c>
      <c r="H240" s="234">
        <v>3.09</v>
      </c>
      <c r="I240" s="222">
        <f t="shared" ref="I240:I243" si="5">H240*A240</f>
        <v>0</v>
      </c>
      <c r="L240" s="284"/>
      <c r="M240" s="284"/>
      <c r="N240" s="285"/>
      <c r="O240" s="286"/>
      <c r="P240" s="286"/>
      <c r="Q240" s="285"/>
    </row>
    <row r="241" spans="1:17" s="244" customFormat="1" ht="13.5" x14ac:dyDescent="0.2">
      <c r="A241" s="246"/>
      <c r="B241" s="115" t="s">
        <v>914</v>
      </c>
      <c r="C241" s="110" t="s">
        <v>941</v>
      </c>
      <c r="D241" s="111" t="s">
        <v>21</v>
      </c>
      <c r="E241" s="112" t="s">
        <v>78</v>
      </c>
      <c r="F241" s="112"/>
      <c r="G241" s="113" t="s">
        <v>500</v>
      </c>
      <c r="H241" s="234">
        <v>2.59</v>
      </c>
      <c r="I241" s="222">
        <f t="shared" si="5"/>
        <v>0</v>
      </c>
      <c r="L241" s="284"/>
      <c r="M241" s="284"/>
      <c r="N241" s="285"/>
      <c r="O241" s="286"/>
      <c r="P241" s="286"/>
      <c r="Q241" s="285"/>
    </row>
    <row r="242" spans="1:17" s="244" customFormat="1" ht="13.5" x14ac:dyDescent="0.2">
      <c r="A242" s="246"/>
      <c r="B242" s="115" t="s">
        <v>507</v>
      </c>
      <c r="C242" s="110" t="s">
        <v>508</v>
      </c>
      <c r="D242" s="111" t="s">
        <v>21</v>
      </c>
      <c r="E242" s="112" t="s">
        <v>43</v>
      </c>
      <c r="F242" s="112"/>
      <c r="G242" s="113" t="s">
        <v>102</v>
      </c>
      <c r="H242" s="234">
        <v>2.17</v>
      </c>
      <c r="I242" s="222">
        <f t="shared" si="5"/>
        <v>0</v>
      </c>
      <c r="L242" s="284"/>
      <c r="M242" s="284"/>
      <c r="N242" s="285"/>
      <c r="O242" s="286"/>
      <c r="P242" s="286"/>
      <c r="Q242" s="285"/>
    </row>
    <row r="243" spans="1:17" s="244" customFormat="1" ht="13.5" x14ac:dyDescent="0.2">
      <c r="A243" s="246"/>
      <c r="B243" s="115" t="s">
        <v>509</v>
      </c>
      <c r="C243" s="110" t="s">
        <v>510</v>
      </c>
      <c r="D243" s="111" t="s">
        <v>21</v>
      </c>
      <c r="E243" s="112" t="s">
        <v>212</v>
      </c>
      <c r="F243" s="112"/>
      <c r="G243" s="113" t="s">
        <v>102</v>
      </c>
      <c r="H243" s="234">
        <v>2.17</v>
      </c>
      <c r="I243" s="222">
        <f t="shared" si="5"/>
        <v>0</v>
      </c>
      <c r="L243" s="284"/>
      <c r="M243" s="284"/>
      <c r="N243" s="285"/>
      <c r="O243" s="286"/>
      <c r="P243" s="286"/>
      <c r="Q243" s="285"/>
    </row>
    <row r="244" spans="1:17" s="244" customFormat="1" ht="13.5" x14ac:dyDescent="0.2">
      <c r="A244" s="245"/>
      <c r="B244" s="106"/>
      <c r="C244" s="107" t="s">
        <v>511</v>
      </c>
      <c r="D244" s="107"/>
      <c r="E244" s="107"/>
      <c r="F244" s="107"/>
      <c r="G244" s="107"/>
      <c r="H244" s="235"/>
      <c r="I244" s="221"/>
      <c r="L244" s="284"/>
      <c r="M244" s="284"/>
      <c r="N244" s="285"/>
      <c r="O244" s="286"/>
      <c r="P244" s="286"/>
      <c r="Q244" s="285"/>
    </row>
    <row r="245" spans="1:17" s="244" customFormat="1" ht="15" customHeight="1" x14ac:dyDescent="0.2">
      <c r="A245" s="246"/>
      <c r="B245" s="115" t="s">
        <v>512</v>
      </c>
      <c r="C245" s="110" t="s">
        <v>513</v>
      </c>
      <c r="D245" s="111" t="s">
        <v>39</v>
      </c>
      <c r="E245" s="112" t="s">
        <v>212</v>
      </c>
      <c r="F245" s="112"/>
      <c r="G245" s="113" t="s">
        <v>514</v>
      </c>
      <c r="H245" s="234">
        <v>1.34</v>
      </c>
      <c r="I245" s="222">
        <f>H245*A245</f>
        <v>0</v>
      </c>
      <c r="L245" s="284"/>
      <c r="M245" s="284"/>
      <c r="N245" s="285"/>
      <c r="O245" s="286"/>
      <c r="P245" s="286"/>
      <c r="Q245" s="285"/>
    </row>
    <row r="246" spans="1:17" s="244" customFormat="1" ht="13.5" x14ac:dyDescent="0.2">
      <c r="A246" s="246"/>
      <c r="B246" s="115" t="s">
        <v>515</v>
      </c>
      <c r="C246" s="110" t="s">
        <v>516</v>
      </c>
      <c r="D246" s="111" t="s">
        <v>39</v>
      </c>
      <c r="E246" s="112" t="s">
        <v>517</v>
      </c>
      <c r="F246" s="112"/>
      <c r="G246" s="113" t="s">
        <v>518</v>
      </c>
      <c r="H246" s="234">
        <v>23.69</v>
      </c>
      <c r="I246" s="222">
        <f>H246*A246</f>
        <v>0</v>
      </c>
      <c r="L246" s="284"/>
      <c r="M246" s="284"/>
      <c r="N246" s="285"/>
      <c r="O246" s="286"/>
      <c r="P246" s="286"/>
      <c r="Q246" s="285"/>
    </row>
    <row r="247" spans="1:17" s="244" customFormat="1" ht="13.5" x14ac:dyDescent="0.2">
      <c r="A247" s="246"/>
      <c r="B247" s="115" t="s">
        <v>519</v>
      </c>
      <c r="C247" s="110" t="s">
        <v>520</v>
      </c>
      <c r="D247" s="111" t="s">
        <v>39</v>
      </c>
      <c r="E247" s="112" t="s">
        <v>521</v>
      </c>
      <c r="F247" s="112"/>
      <c r="G247" s="113" t="s">
        <v>522</v>
      </c>
      <c r="H247" s="234">
        <v>17.079999999999998</v>
      </c>
      <c r="I247" s="222">
        <f t="shared" ref="I247:I249" si="6">H247*A247</f>
        <v>0</v>
      </c>
      <c r="L247" s="284"/>
      <c r="M247" s="284"/>
      <c r="N247" s="285"/>
      <c r="O247" s="286"/>
      <c r="P247" s="286"/>
      <c r="Q247" s="285"/>
    </row>
    <row r="248" spans="1:17" s="244" customFormat="1" ht="13.5" x14ac:dyDescent="0.2">
      <c r="A248" s="246"/>
      <c r="B248" s="115" t="s">
        <v>523</v>
      </c>
      <c r="C248" s="110" t="s">
        <v>524</v>
      </c>
      <c r="D248" s="111" t="s">
        <v>39</v>
      </c>
      <c r="E248" s="112" t="s">
        <v>525</v>
      </c>
      <c r="F248" s="112"/>
      <c r="G248" s="113" t="s">
        <v>522</v>
      </c>
      <c r="H248" s="234">
        <v>27.44</v>
      </c>
      <c r="I248" s="222">
        <f t="shared" si="6"/>
        <v>0</v>
      </c>
      <c r="L248" s="284"/>
      <c r="M248" s="284"/>
      <c r="N248" s="285"/>
      <c r="O248" s="286"/>
      <c r="P248" s="286"/>
      <c r="Q248" s="285"/>
    </row>
    <row r="249" spans="1:17" s="244" customFormat="1" ht="13.5" x14ac:dyDescent="0.2">
      <c r="A249" s="246"/>
      <c r="B249" s="115" t="s">
        <v>526</v>
      </c>
      <c r="C249" s="110" t="s">
        <v>524</v>
      </c>
      <c r="D249" s="111" t="s">
        <v>39</v>
      </c>
      <c r="E249" s="112" t="s">
        <v>527</v>
      </c>
      <c r="F249" s="112"/>
      <c r="G249" s="113" t="s">
        <v>522</v>
      </c>
      <c r="H249" s="234">
        <v>62.15</v>
      </c>
      <c r="I249" s="222">
        <f t="shared" si="6"/>
        <v>0</v>
      </c>
      <c r="L249" s="284"/>
      <c r="M249" s="284"/>
      <c r="N249" s="285"/>
      <c r="O249" s="286"/>
      <c r="P249" s="286"/>
      <c r="Q249" s="285"/>
    </row>
    <row r="250" spans="1:17" s="244" customFormat="1" ht="13.5" x14ac:dyDescent="0.2">
      <c r="A250" s="245"/>
      <c r="B250" s="106"/>
      <c r="C250" s="107" t="s">
        <v>775</v>
      </c>
      <c r="D250" s="107"/>
      <c r="E250" s="107"/>
      <c r="F250" s="107"/>
      <c r="G250" s="107"/>
      <c r="H250" s="235"/>
      <c r="I250" s="221"/>
      <c r="L250" s="284"/>
      <c r="M250" s="284"/>
      <c r="N250" s="285"/>
      <c r="O250" s="286"/>
      <c r="P250" s="286"/>
      <c r="Q250" s="285"/>
    </row>
    <row r="251" spans="1:17" s="244" customFormat="1" ht="13.5" x14ac:dyDescent="0.2">
      <c r="A251" s="260"/>
      <c r="B251" s="115" t="s">
        <v>793</v>
      </c>
      <c r="C251" s="110" t="s">
        <v>795</v>
      </c>
      <c r="D251" s="112" t="s">
        <v>281</v>
      </c>
      <c r="E251" s="112" t="s">
        <v>801</v>
      </c>
      <c r="F251" s="112" t="s">
        <v>794</v>
      </c>
      <c r="G251" s="113" t="s">
        <v>175</v>
      </c>
      <c r="H251" s="234">
        <v>2.69</v>
      </c>
      <c r="I251" s="222">
        <f>H251*A251</f>
        <v>0</v>
      </c>
      <c r="L251" s="284"/>
      <c r="M251" s="284"/>
      <c r="N251" s="285"/>
      <c r="O251" s="286"/>
      <c r="P251" s="286"/>
      <c r="Q251" s="285"/>
    </row>
    <row r="252" spans="1:17" s="244" customFormat="1" ht="13.5" x14ac:dyDescent="0.2">
      <c r="A252" s="246"/>
      <c r="B252" s="115" t="s">
        <v>275</v>
      </c>
      <c r="C252" s="110" t="s">
        <v>276</v>
      </c>
      <c r="D252" s="112" t="s">
        <v>277</v>
      </c>
      <c r="E252" s="112" t="s">
        <v>133</v>
      </c>
      <c r="F252" s="112" t="s">
        <v>278</v>
      </c>
      <c r="G252" s="113" t="s">
        <v>175</v>
      </c>
      <c r="H252" s="234">
        <v>1.79</v>
      </c>
      <c r="I252" s="222">
        <f>H252*A252</f>
        <v>0</v>
      </c>
      <c r="L252" s="284"/>
      <c r="M252" s="284"/>
      <c r="N252" s="285"/>
      <c r="O252" s="286"/>
      <c r="P252" s="286"/>
      <c r="Q252" s="285"/>
    </row>
    <row r="253" spans="1:17" s="244" customFormat="1" ht="13.5" x14ac:dyDescent="0.2">
      <c r="A253" s="246"/>
      <c r="B253" s="109" t="s">
        <v>279</v>
      </c>
      <c r="C253" s="110" t="s">
        <v>280</v>
      </c>
      <c r="D253" s="112" t="s">
        <v>281</v>
      </c>
      <c r="E253" s="112" t="s">
        <v>80</v>
      </c>
      <c r="F253" s="112" t="s">
        <v>282</v>
      </c>
      <c r="G253" s="113" t="s">
        <v>283</v>
      </c>
      <c r="H253" s="234">
        <v>2.78</v>
      </c>
      <c r="I253" s="222">
        <f>H253*A253</f>
        <v>0</v>
      </c>
      <c r="L253" s="284"/>
      <c r="M253" s="284"/>
      <c r="N253" s="285"/>
      <c r="O253" s="286"/>
      <c r="P253" s="286"/>
      <c r="Q253" s="285"/>
    </row>
    <row r="254" spans="1:17" s="244" customFormat="1" ht="13.5" x14ac:dyDescent="0.2">
      <c r="A254" s="255"/>
      <c r="B254" s="115" t="s">
        <v>667</v>
      </c>
      <c r="C254" s="110" t="s">
        <v>284</v>
      </c>
      <c r="D254" s="112" t="s">
        <v>281</v>
      </c>
      <c r="E254" s="112" t="s">
        <v>80</v>
      </c>
      <c r="F254" s="112"/>
      <c r="G254" s="113" t="s">
        <v>285</v>
      </c>
      <c r="H254" s="234">
        <v>6.5</v>
      </c>
      <c r="I254" s="222">
        <f>H254*A254</f>
        <v>0</v>
      </c>
      <c r="L254" s="284"/>
      <c r="M254" s="284"/>
      <c r="N254" s="285"/>
      <c r="O254" s="286"/>
      <c r="P254" s="286"/>
      <c r="Q254" s="285"/>
    </row>
    <row r="255" spans="1:17" s="244" customFormat="1" ht="13.5" x14ac:dyDescent="0.2">
      <c r="A255" s="245"/>
      <c r="B255" s="106"/>
      <c r="C255" s="107" t="s">
        <v>464</v>
      </c>
      <c r="D255" s="107"/>
      <c r="E255" s="107"/>
      <c r="F255" s="107"/>
      <c r="G255" s="107"/>
      <c r="H255" s="235"/>
      <c r="I255" s="221"/>
      <c r="L255" s="284"/>
      <c r="M255" s="284"/>
      <c r="N255" s="285"/>
      <c r="O255" s="286"/>
      <c r="P255" s="286"/>
      <c r="Q255" s="285"/>
    </row>
    <row r="256" spans="1:17" s="244" customFormat="1" ht="13.5" x14ac:dyDescent="0.2">
      <c r="A256" s="246"/>
      <c r="B256" s="109" t="s">
        <v>669</v>
      </c>
      <c r="C256" s="110" t="s">
        <v>465</v>
      </c>
      <c r="D256" s="111" t="s">
        <v>21</v>
      </c>
      <c r="E256" s="112" t="s">
        <v>40</v>
      </c>
      <c r="F256" s="112" t="s">
        <v>466</v>
      </c>
      <c r="G256" s="113" t="s">
        <v>315</v>
      </c>
      <c r="H256" s="234">
        <v>1.03</v>
      </c>
      <c r="I256" s="222">
        <f>H256*A256</f>
        <v>0</v>
      </c>
      <c r="L256" s="284"/>
      <c r="M256" s="284"/>
      <c r="N256" s="285"/>
      <c r="O256" s="286"/>
      <c r="P256" s="286"/>
      <c r="Q256" s="285"/>
    </row>
    <row r="257" spans="1:17" s="244" customFormat="1" ht="13.5" x14ac:dyDescent="0.2">
      <c r="A257" s="246"/>
      <c r="B257" s="109" t="s">
        <v>670</v>
      </c>
      <c r="C257" s="110" t="s">
        <v>465</v>
      </c>
      <c r="D257" s="111" t="s">
        <v>21</v>
      </c>
      <c r="E257" s="112" t="s">
        <v>43</v>
      </c>
      <c r="F257" s="112" t="s">
        <v>466</v>
      </c>
      <c r="G257" s="113" t="s">
        <v>315</v>
      </c>
      <c r="H257" s="234">
        <v>1.03</v>
      </c>
      <c r="I257" s="222">
        <f>H257*A257</f>
        <v>0</v>
      </c>
      <c r="L257" s="284"/>
      <c r="M257" s="284"/>
      <c r="N257" s="285"/>
      <c r="O257" s="286"/>
      <c r="P257" s="286"/>
      <c r="Q257" s="285"/>
    </row>
    <row r="258" spans="1:17" s="244" customFormat="1" ht="13.5" x14ac:dyDescent="0.2">
      <c r="A258" s="246"/>
      <c r="B258" s="109" t="s">
        <v>671</v>
      </c>
      <c r="C258" s="110" t="s">
        <v>465</v>
      </c>
      <c r="D258" s="111" t="s">
        <v>21</v>
      </c>
      <c r="E258" s="112" t="s">
        <v>212</v>
      </c>
      <c r="F258" s="112" t="s">
        <v>466</v>
      </c>
      <c r="G258" s="113" t="s">
        <v>315</v>
      </c>
      <c r="H258" s="234">
        <v>1.25</v>
      </c>
      <c r="I258" s="222">
        <f t="shared" ref="I258:I264" si="7">H258*A258</f>
        <v>0</v>
      </c>
      <c r="L258" s="284"/>
      <c r="M258" s="284"/>
      <c r="N258" s="285"/>
      <c r="O258" s="286"/>
      <c r="P258" s="286"/>
      <c r="Q258" s="285"/>
    </row>
    <row r="259" spans="1:17" s="244" customFormat="1" ht="13.5" x14ac:dyDescent="0.2">
      <c r="A259" s="246"/>
      <c r="B259" s="115" t="s">
        <v>467</v>
      </c>
      <c r="C259" s="110" t="s">
        <v>468</v>
      </c>
      <c r="D259" s="111" t="s">
        <v>21</v>
      </c>
      <c r="E259" s="112" t="s">
        <v>40</v>
      </c>
      <c r="F259" s="112" t="s">
        <v>469</v>
      </c>
      <c r="G259" s="113" t="s">
        <v>177</v>
      </c>
      <c r="H259" s="234">
        <v>4.99</v>
      </c>
      <c r="I259" s="222">
        <f t="shared" si="7"/>
        <v>0</v>
      </c>
      <c r="L259" s="284"/>
      <c r="M259" s="284"/>
      <c r="N259" s="285"/>
      <c r="O259" s="286"/>
      <c r="P259" s="286"/>
      <c r="Q259" s="285"/>
    </row>
    <row r="260" spans="1:17" s="244" customFormat="1" ht="13.5" x14ac:dyDescent="0.2">
      <c r="A260" s="246"/>
      <c r="B260" s="115" t="s">
        <v>470</v>
      </c>
      <c r="C260" s="110" t="s">
        <v>471</v>
      </c>
      <c r="D260" s="111" t="s">
        <v>21</v>
      </c>
      <c r="E260" s="112" t="s">
        <v>40</v>
      </c>
      <c r="F260" s="112" t="s">
        <v>472</v>
      </c>
      <c r="G260" s="113" t="s">
        <v>315</v>
      </c>
      <c r="H260" s="234">
        <v>6.23</v>
      </c>
      <c r="I260" s="222">
        <f t="shared" si="7"/>
        <v>0</v>
      </c>
      <c r="L260" s="284"/>
      <c r="M260" s="284"/>
      <c r="N260" s="285"/>
      <c r="O260" s="286"/>
      <c r="P260" s="286"/>
      <c r="Q260" s="285"/>
    </row>
    <row r="261" spans="1:17" s="244" customFormat="1" ht="13.5" x14ac:dyDescent="0.2">
      <c r="A261" s="246"/>
      <c r="B261" s="115" t="s">
        <v>473</v>
      </c>
      <c r="C261" s="110" t="s">
        <v>471</v>
      </c>
      <c r="D261" s="111" t="s">
        <v>21</v>
      </c>
      <c r="E261" s="112" t="s">
        <v>43</v>
      </c>
      <c r="F261" s="112" t="s">
        <v>472</v>
      </c>
      <c r="G261" s="113" t="s">
        <v>315</v>
      </c>
      <c r="H261" s="234">
        <v>6.45</v>
      </c>
      <c r="I261" s="222">
        <f t="shared" si="7"/>
        <v>0</v>
      </c>
      <c r="L261" s="284"/>
      <c r="M261" s="284"/>
      <c r="N261" s="285"/>
      <c r="O261" s="286"/>
      <c r="P261" s="286"/>
      <c r="Q261" s="285"/>
    </row>
    <row r="262" spans="1:17" s="244" customFormat="1" ht="13.5" x14ac:dyDescent="0.2">
      <c r="A262" s="246"/>
      <c r="B262" s="115" t="s">
        <v>474</v>
      </c>
      <c r="C262" s="110" t="s">
        <v>471</v>
      </c>
      <c r="D262" s="111" t="s">
        <v>21</v>
      </c>
      <c r="E262" s="112" t="s">
        <v>212</v>
      </c>
      <c r="F262" s="112" t="s">
        <v>472</v>
      </c>
      <c r="G262" s="113" t="s">
        <v>315</v>
      </c>
      <c r="H262" s="234">
        <v>6.23</v>
      </c>
      <c r="I262" s="222">
        <f t="shared" si="7"/>
        <v>0</v>
      </c>
      <c r="L262" s="284"/>
      <c r="M262" s="284"/>
      <c r="N262" s="285"/>
      <c r="O262" s="286"/>
      <c r="P262" s="286"/>
      <c r="Q262" s="285"/>
    </row>
    <row r="263" spans="1:17" s="244" customFormat="1" ht="13.5" x14ac:dyDescent="0.2">
      <c r="A263" s="246"/>
      <c r="B263" s="115" t="s">
        <v>672</v>
      </c>
      <c r="C263" s="110" t="s">
        <v>673</v>
      </c>
      <c r="D263" s="111" t="s">
        <v>39</v>
      </c>
      <c r="E263" s="112" t="s">
        <v>40</v>
      </c>
      <c r="F263" s="112" t="s">
        <v>469</v>
      </c>
      <c r="G263" s="113" t="s">
        <v>489</v>
      </c>
      <c r="H263" s="234">
        <v>5.69</v>
      </c>
      <c r="I263" s="222">
        <f t="shared" si="7"/>
        <v>0</v>
      </c>
      <c r="L263" s="284"/>
      <c r="M263" s="284"/>
      <c r="N263" s="285"/>
      <c r="O263" s="286"/>
      <c r="P263" s="286"/>
      <c r="Q263" s="285"/>
    </row>
    <row r="264" spans="1:17" s="244" customFormat="1" ht="13.5" x14ac:dyDescent="0.2">
      <c r="A264" s="246"/>
      <c r="B264" s="115" t="s">
        <v>488</v>
      </c>
      <c r="C264" s="110" t="s">
        <v>673</v>
      </c>
      <c r="D264" s="111" t="s">
        <v>39</v>
      </c>
      <c r="E264" s="110" t="s">
        <v>43</v>
      </c>
      <c r="F264" s="112" t="s">
        <v>469</v>
      </c>
      <c r="G264" s="113" t="s">
        <v>489</v>
      </c>
      <c r="H264" s="234">
        <v>5.69</v>
      </c>
      <c r="I264" s="222">
        <f t="shared" si="7"/>
        <v>0</v>
      </c>
      <c r="L264" s="284"/>
      <c r="M264" s="284"/>
      <c r="N264" s="285"/>
      <c r="O264" s="286"/>
      <c r="P264" s="286"/>
      <c r="Q264" s="285"/>
    </row>
    <row r="265" spans="1:17" s="244" customFormat="1" ht="13.5" x14ac:dyDescent="0.2">
      <c r="A265" s="245"/>
      <c r="B265" s="106"/>
      <c r="C265" s="107" t="s">
        <v>480</v>
      </c>
      <c r="D265" s="107"/>
      <c r="E265" s="107"/>
      <c r="F265" s="107"/>
      <c r="G265" s="107"/>
      <c r="H265" s="235"/>
      <c r="I265" s="221"/>
      <c r="L265" s="284"/>
      <c r="M265" s="284"/>
      <c r="N265" s="285"/>
      <c r="O265" s="286"/>
      <c r="P265" s="286"/>
      <c r="Q265" s="285"/>
    </row>
    <row r="266" spans="1:17" s="244" customFormat="1" ht="13.5" x14ac:dyDescent="0.2">
      <c r="A266" s="246"/>
      <c r="B266" s="115" t="s">
        <v>481</v>
      </c>
      <c r="C266" s="110" t="s">
        <v>482</v>
      </c>
      <c r="D266" s="111" t="s">
        <v>21</v>
      </c>
      <c r="E266" s="112" t="s">
        <v>40</v>
      </c>
      <c r="F266" s="112" t="s">
        <v>483</v>
      </c>
      <c r="G266" s="113" t="s">
        <v>484</v>
      </c>
      <c r="H266" s="234">
        <v>3.99</v>
      </c>
      <c r="I266" s="222">
        <f>H266*A266</f>
        <v>0</v>
      </c>
      <c r="L266" s="284"/>
      <c r="M266" s="284"/>
      <c r="N266" s="285"/>
      <c r="O266" s="286"/>
      <c r="P266" s="286"/>
      <c r="Q266" s="285"/>
    </row>
    <row r="267" spans="1:17" s="244" customFormat="1" ht="13.5" x14ac:dyDescent="0.2">
      <c r="A267" s="246"/>
      <c r="B267" s="115" t="s">
        <v>485</v>
      </c>
      <c r="C267" s="110" t="s">
        <v>482</v>
      </c>
      <c r="D267" s="111" t="s">
        <v>21</v>
      </c>
      <c r="E267" s="112" t="s">
        <v>43</v>
      </c>
      <c r="F267" s="112" t="s">
        <v>483</v>
      </c>
      <c r="G267" s="113" t="s">
        <v>484</v>
      </c>
      <c r="H267" s="234">
        <v>3.99</v>
      </c>
      <c r="I267" s="222">
        <f>H267*A267</f>
        <v>0</v>
      </c>
      <c r="L267" s="284"/>
      <c r="M267" s="284"/>
      <c r="N267" s="285"/>
      <c r="O267" s="286"/>
      <c r="P267" s="286"/>
      <c r="Q267" s="285"/>
    </row>
    <row r="268" spans="1:17" s="244" customFormat="1" ht="13.5" x14ac:dyDescent="0.2">
      <c r="A268" s="246"/>
      <c r="B268" s="115" t="s">
        <v>486</v>
      </c>
      <c r="C268" s="110" t="s">
        <v>482</v>
      </c>
      <c r="D268" s="111" t="s">
        <v>21</v>
      </c>
      <c r="E268" s="112" t="s">
        <v>48</v>
      </c>
      <c r="F268" s="112" t="s">
        <v>483</v>
      </c>
      <c r="G268" s="113" t="s">
        <v>484</v>
      </c>
      <c r="H268" s="234">
        <v>3.99</v>
      </c>
      <c r="I268" s="222">
        <f>H268*A268</f>
        <v>0</v>
      </c>
      <c r="L268" s="284"/>
      <c r="M268" s="284"/>
      <c r="N268" s="285"/>
      <c r="O268" s="286"/>
      <c r="P268" s="286"/>
      <c r="Q268" s="285"/>
    </row>
    <row r="269" spans="1:17" s="244" customFormat="1" ht="13.5" x14ac:dyDescent="0.2">
      <c r="A269" s="246"/>
      <c r="B269" s="115" t="s">
        <v>487</v>
      </c>
      <c r="C269" s="110" t="s">
        <v>482</v>
      </c>
      <c r="D269" s="111" t="s">
        <v>21</v>
      </c>
      <c r="E269" s="112" t="s">
        <v>212</v>
      </c>
      <c r="F269" s="112" t="s">
        <v>483</v>
      </c>
      <c r="G269" s="113" t="s">
        <v>484</v>
      </c>
      <c r="H269" s="234">
        <v>3.99</v>
      </c>
      <c r="I269" s="222">
        <f>H269*A269</f>
        <v>0</v>
      </c>
      <c r="L269" s="284"/>
      <c r="M269" s="284"/>
      <c r="N269" s="285"/>
      <c r="O269" s="286"/>
      <c r="P269" s="286"/>
      <c r="Q269" s="285"/>
    </row>
    <row r="270" spans="1:17" s="244" customFormat="1" ht="13.5" x14ac:dyDescent="0.2">
      <c r="A270" s="245"/>
      <c r="B270" s="106"/>
      <c r="C270" s="107" t="s">
        <v>774</v>
      </c>
      <c r="D270" s="107"/>
      <c r="E270" s="107"/>
      <c r="F270" s="107"/>
      <c r="G270" s="107"/>
      <c r="H270" s="235"/>
      <c r="I270" s="221"/>
      <c r="L270" s="284"/>
      <c r="M270" s="284"/>
      <c r="N270" s="285"/>
      <c r="O270" s="286"/>
      <c r="P270" s="286"/>
      <c r="Q270" s="285"/>
    </row>
    <row r="271" spans="1:17" s="244" customFormat="1" ht="13.5" x14ac:dyDescent="0.2">
      <c r="A271" s="246"/>
      <c r="B271" s="115" t="s">
        <v>286</v>
      </c>
      <c r="C271" s="110" t="s">
        <v>287</v>
      </c>
      <c r="D271" s="111" t="s">
        <v>288</v>
      </c>
      <c r="E271" s="112" t="s">
        <v>289</v>
      </c>
      <c r="F271" s="112" t="s">
        <v>290</v>
      </c>
      <c r="G271" s="113" t="s">
        <v>24</v>
      </c>
      <c r="H271" s="234">
        <v>1.59</v>
      </c>
      <c r="I271" s="222">
        <f>H271*A271</f>
        <v>0</v>
      </c>
      <c r="L271" s="284"/>
      <c r="M271" s="284"/>
      <c r="N271" s="285"/>
      <c r="O271" s="286"/>
      <c r="P271" s="286"/>
      <c r="Q271" s="285"/>
    </row>
    <row r="272" spans="1:17" s="244" customFormat="1" ht="13.5" x14ac:dyDescent="0.2">
      <c r="A272" s="246"/>
      <c r="B272" s="115" t="s">
        <v>291</v>
      </c>
      <c r="C272" s="110" t="s">
        <v>292</v>
      </c>
      <c r="D272" s="111" t="s">
        <v>293</v>
      </c>
      <c r="E272" s="112" t="s">
        <v>294</v>
      </c>
      <c r="F272" s="112" t="s">
        <v>290</v>
      </c>
      <c r="G272" s="113" t="s">
        <v>24</v>
      </c>
      <c r="H272" s="234">
        <v>2.0499999999999998</v>
      </c>
      <c r="I272" s="222">
        <f>H272*A272</f>
        <v>0</v>
      </c>
      <c r="L272" s="284"/>
      <c r="M272" s="284"/>
      <c r="N272" s="285"/>
      <c r="O272" s="286"/>
      <c r="P272" s="286"/>
      <c r="Q272" s="285"/>
    </row>
    <row r="273" spans="1:17" s="244" customFormat="1" ht="13.5" x14ac:dyDescent="0.2">
      <c r="A273" s="255"/>
      <c r="B273" s="109" t="s">
        <v>295</v>
      </c>
      <c r="C273" s="110" t="s">
        <v>292</v>
      </c>
      <c r="D273" s="111" t="s">
        <v>21</v>
      </c>
      <c r="E273" s="112" t="s">
        <v>78</v>
      </c>
      <c r="F273" s="112" t="s">
        <v>290</v>
      </c>
      <c r="G273" s="113" t="s">
        <v>24</v>
      </c>
      <c r="H273" s="234">
        <v>2.99</v>
      </c>
      <c r="I273" s="222">
        <f>H273*A273</f>
        <v>0</v>
      </c>
      <c r="L273" s="284"/>
      <c r="M273" s="284"/>
      <c r="N273" s="285"/>
      <c r="O273" s="286"/>
      <c r="P273" s="286"/>
      <c r="Q273" s="285"/>
    </row>
    <row r="274" spans="1:17" s="244" customFormat="1" ht="13.5" x14ac:dyDescent="0.2">
      <c r="A274" s="245"/>
      <c r="B274" s="106"/>
      <c r="C274" s="107" t="s">
        <v>773</v>
      </c>
      <c r="D274" s="107"/>
      <c r="E274" s="107"/>
      <c r="F274" s="107"/>
      <c r="G274" s="107"/>
      <c r="H274" s="235"/>
      <c r="I274" s="222"/>
      <c r="L274" s="284"/>
      <c r="M274" s="284"/>
      <c r="N274" s="285"/>
      <c r="O274" s="286"/>
      <c r="P274" s="286"/>
      <c r="Q274" s="285"/>
    </row>
    <row r="275" spans="1:17" s="244" customFormat="1" ht="13.5" x14ac:dyDescent="0.2">
      <c r="A275" s="246"/>
      <c r="B275" s="115" t="s">
        <v>296</v>
      </c>
      <c r="C275" s="110" t="s">
        <v>297</v>
      </c>
      <c r="D275" s="111" t="s">
        <v>298</v>
      </c>
      <c r="E275" s="112" t="s">
        <v>85</v>
      </c>
      <c r="F275" s="112" t="s">
        <v>299</v>
      </c>
      <c r="G275" s="113" t="s">
        <v>175</v>
      </c>
      <c r="H275" s="241">
        <v>2.4900000000000002</v>
      </c>
      <c r="I275" s="222">
        <f>H275*A275</f>
        <v>0</v>
      </c>
      <c r="L275" s="284"/>
      <c r="M275" s="284"/>
      <c r="N275" s="285"/>
      <c r="O275" s="286"/>
      <c r="P275" s="286"/>
      <c r="Q275" s="285"/>
    </row>
    <row r="276" spans="1:17" s="244" customFormat="1" ht="13.5" x14ac:dyDescent="0.2">
      <c r="A276" s="246"/>
      <c r="B276" s="115" t="s">
        <v>300</v>
      </c>
      <c r="C276" s="110" t="s">
        <v>297</v>
      </c>
      <c r="D276" s="111" t="s">
        <v>21</v>
      </c>
      <c r="E276" s="112" t="s">
        <v>40</v>
      </c>
      <c r="F276" s="112" t="s">
        <v>299</v>
      </c>
      <c r="G276" s="113" t="s">
        <v>175</v>
      </c>
      <c r="H276" s="234">
        <v>5.99</v>
      </c>
      <c r="I276" s="222">
        <f>H276*A276</f>
        <v>0</v>
      </c>
      <c r="L276" s="284"/>
      <c r="M276" s="284"/>
      <c r="N276" s="285"/>
      <c r="O276" s="286"/>
      <c r="P276" s="286"/>
      <c r="Q276" s="285"/>
    </row>
    <row r="277" spans="1:17" s="244" customFormat="1" ht="13.5" x14ac:dyDescent="0.2">
      <c r="A277" s="246"/>
      <c r="B277" s="115" t="s">
        <v>301</v>
      </c>
      <c r="C277" s="110" t="s">
        <v>297</v>
      </c>
      <c r="D277" s="111" t="s">
        <v>21</v>
      </c>
      <c r="E277" s="112" t="s">
        <v>43</v>
      </c>
      <c r="F277" s="112" t="s">
        <v>299</v>
      </c>
      <c r="G277" s="113" t="s">
        <v>175</v>
      </c>
      <c r="H277" s="234">
        <v>5.99</v>
      </c>
      <c r="I277" s="222">
        <f t="shared" ref="I277:I279" si="8">H277*A277</f>
        <v>0</v>
      </c>
      <c r="L277" s="284"/>
      <c r="M277" s="284"/>
      <c r="N277" s="285"/>
      <c r="O277" s="286"/>
      <c r="P277" s="286"/>
      <c r="Q277" s="285"/>
    </row>
    <row r="278" spans="1:17" s="244" customFormat="1" ht="13.5" x14ac:dyDescent="0.2">
      <c r="A278" s="246"/>
      <c r="B278" s="115" t="s">
        <v>302</v>
      </c>
      <c r="C278" s="110" t="s">
        <v>297</v>
      </c>
      <c r="D278" s="111" t="s">
        <v>780</v>
      </c>
      <c r="E278" s="112" t="s">
        <v>48</v>
      </c>
      <c r="F278" s="112" t="s">
        <v>299</v>
      </c>
      <c r="G278" s="113" t="s">
        <v>175</v>
      </c>
      <c r="H278" s="234">
        <v>5.99</v>
      </c>
      <c r="I278" s="222">
        <f t="shared" si="8"/>
        <v>0</v>
      </c>
      <c r="L278" s="284"/>
      <c r="M278" s="284"/>
      <c r="N278" s="285"/>
      <c r="O278" s="286"/>
      <c r="P278" s="286"/>
      <c r="Q278" s="285"/>
    </row>
    <row r="279" spans="1:17" s="244" customFormat="1" ht="13.5" x14ac:dyDescent="0.2">
      <c r="A279" s="255"/>
      <c r="B279" s="115" t="s">
        <v>303</v>
      </c>
      <c r="C279" s="110" t="s">
        <v>297</v>
      </c>
      <c r="D279" s="111" t="s">
        <v>21</v>
      </c>
      <c r="E279" s="112" t="s">
        <v>212</v>
      </c>
      <c r="F279" s="112" t="s">
        <v>299</v>
      </c>
      <c r="G279" s="113" t="s">
        <v>175</v>
      </c>
      <c r="H279" s="234">
        <v>5.99</v>
      </c>
      <c r="I279" s="222">
        <f t="shared" si="8"/>
        <v>0</v>
      </c>
      <c r="L279" s="284"/>
      <c r="M279" s="284"/>
      <c r="N279" s="285"/>
      <c r="O279" s="286"/>
      <c r="P279" s="286"/>
      <c r="Q279" s="285"/>
    </row>
    <row r="280" spans="1:17" s="244" customFormat="1" ht="13.5" x14ac:dyDescent="0.2">
      <c r="A280" s="261"/>
      <c r="B280" s="106"/>
      <c r="C280" s="107" t="s">
        <v>844</v>
      </c>
      <c r="D280" s="107"/>
      <c r="E280" s="107"/>
      <c r="F280" s="107"/>
      <c r="G280" s="107"/>
      <c r="H280" s="235"/>
      <c r="I280" s="235"/>
      <c r="L280" s="284"/>
      <c r="M280" s="284"/>
      <c r="N280" s="285"/>
      <c r="O280" s="286"/>
      <c r="P280" s="286"/>
      <c r="Q280" s="285"/>
    </row>
    <row r="281" spans="1:17" s="244" customFormat="1" ht="13.5" x14ac:dyDescent="0.2">
      <c r="A281" s="246"/>
      <c r="B281" s="115" t="s">
        <v>823</v>
      </c>
      <c r="C281" s="110" t="s">
        <v>824</v>
      </c>
      <c r="D281" s="111" t="s">
        <v>298</v>
      </c>
      <c r="E281" s="112" t="s">
        <v>85</v>
      </c>
      <c r="F281" s="112" t="s">
        <v>299</v>
      </c>
      <c r="G281" s="113" t="s">
        <v>171</v>
      </c>
      <c r="H281" s="234">
        <v>3.1</v>
      </c>
      <c r="I281" s="222">
        <f>H281*A281</f>
        <v>0</v>
      </c>
      <c r="L281" s="284"/>
      <c r="M281" s="284"/>
      <c r="N281" s="285"/>
      <c r="O281" s="286"/>
      <c r="P281" s="286"/>
      <c r="Q281" s="285"/>
    </row>
    <row r="282" spans="1:17" s="244" customFormat="1" ht="13.5" x14ac:dyDescent="0.2">
      <c r="A282" s="246"/>
      <c r="B282" s="115" t="s">
        <v>304</v>
      </c>
      <c r="C282" s="110" t="s">
        <v>824</v>
      </c>
      <c r="D282" s="111" t="s">
        <v>277</v>
      </c>
      <c r="E282" s="112" t="s">
        <v>133</v>
      </c>
      <c r="F282" s="112" t="s">
        <v>299</v>
      </c>
      <c r="G282" s="113" t="s">
        <v>171</v>
      </c>
      <c r="H282" s="234">
        <v>5.66</v>
      </c>
      <c r="I282" s="222">
        <f>H282*A282</f>
        <v>0</v>
      </c>
      <c r="L282" s="284"/>
      <c r="M282" s="284"/>
      <c r="N282" s="285"/>
      <c r="O282" s="286"/>
      <c r="P282" s="286"/>
      <c r="Q282" s="285"/>
    </row>
    <row r="283" spans="1:17" s="244" customFormat="1" ht="13.5" x14ac:dyDescent="0.2">
      <c r="A283" s="255"/>
      <c r="B283" s="115" t="s">
        <v>305</v>
      </c>
      <c r="C283" s="110" t="s">
        <v>824</v>
      </c>
      <c r="D283" s="111" t="s">
        <v>21</v>
      </c>
      <c r="E283" s="112" t="s">
        <v>40</v>
      </c>
      <c r="F283" s="112" t="s">
        <v>299</v>
      </c>
      <c r="G283" s="113" t="s">
        <v>171</v>
      </c>
      <c r="H283" s="234">
        <v>8.48</v>
      </c>
      <c r="I283" s="222">
        <f>H283*A283</f>
        <v>0</v>
      </c>
      <c r="L283" s="284"/>
      <c r="M283" s="284"/>
      <c r="N283" s="285"/>
      <c r="O283" s="286"/>
      <c r="P283" s="286"/>
      <c r="Q283" s="285"/>
    </row>
    <row r="284" spans="1:17" s="244" customFormat="1" ht="13.5" x14ac:dyDescent="0.2">
      <c r="A284" s="245"/>
      <c r="B284" s="106"/>
      <c r="C284" s="107" t="s">
        <v>772</v>
      </c>
      <c r="D284" s="107"/>
      <c r="E284" s="107"/>
      <c r="F284" s="107"/>
      <c r="G284" s="107"/>
      <c r="H284" s="235"/>
      <c r="I284" s="235"/>
      <c r="L284" s="284"/>
      <c r="M284" s="284"/>
      <c r="N284" s="285"/>
      <c r="O284" s="286"/>
      <c r="P284" s="286"/>
      <c r="Q284" s="285"/>
    </row>
    <row r="285" spans="1:17" s="244" customFormat="1" ht="13.5" x14ac:dyDescent="0.2">
      <c r="A285" s="246"/>
      <c r="B285" s="115" t="s">
        <v>306</v>
      </c>
      <c r="C285" s="110" t="s">
        <v>307</v>
      </c>
      <c r="D285" s="111" t="s">
        <v>76</v>
      </c>
      <c r="E285" s="112" t="s">
        <v>40</v>
      </c>
      <c r="F285" s="112" t="s">
        <v>308</v>
      </c>
      <c r="G285" s="113" t="s">
        <v>309</v>
      </c>
      <c r="H285" s="234">
        <v>2.99</v>
      </c>
      <c r="I285" s="222">
        <f>H285*A285</f>
        <v>0</v>
      </c>
      <c r="L285" s="284"/>
      <c r="M285" s="284"/>
      <c r="N285" s="285"/>
      <c r="O285" s="286"/>
      <c r="P285" s="286"/>
      <c r="Q285" s="285"/>
    </row>
    <row r="286" spans="1:17" s="244" customFormat="1" ht="13.5" x14ac:dyDescent="0.2">
      <c r="A286" s="246"/>
      <c r="B286" s="115" t="s">
        <v>310</v>
      </c>
      <c r="C286" s="110" t="s">
        <v>307</v>
      </c>
      <c r="D286" s="111" t="s">
        <v>76</v>
      </c>
      <c r="E286" s="112" t="s">
        <v>47</v>
      </c>
      <c r="F286" s="112" t="s">
        <v>308</v>
      </c>
      <c r="G286" s="113" t="s">
        <v>309</v>
      </c>
      <c r="H286" s="234">
        <v>2.99</v>
      </c>
      <c r="I286" s="222">
        <f>H286*A286</f>
        <v>0</v>
      </c>
      <c r="L286" s="284"/>
      <c r="M286" s="284"/>
      <c r="N286" s="285"/>
      <c r="O286" s="286"/>
      <c r="P286" s="286"/>
      <c r="Q286" s="285"/>
    </row>
    <row r="287" spans="1:17" s="244" customFormat="1" ht="13.5" x14ac:dyDescent="0.2">
      <c r="A287" s="246"/>
      <c r="B287" s="115" t="s">
        <v>311</v>
      </c>
      <c r="C287" s="110" t="s">
        <v>307</v>
      </c>
      <c r="D287" s="111" t="s">
        <v>76</v>
      </c>
      <c r="E287" s="112" t="s">
        <v>48</v>
      </c>
      <c r="F287" s="112" t="s">
        <v>308</v>
      </c>
      <c r="G287" s="113" t="s">
        <v>309</v>
      </c>
      <c r="H287" s="234">
        <v>2.99</v>
      </c>
      <c r="I287" s="222">
        <f>H287*A287</f>
        <v>0</v>
      </c>
      <c r="L287" s="284"/>
      <c r="M287" s="284"/>
      <c r="N287" s="285"/>
      <c r="O287" s="286"/>
      <c r="P287" s="286"/>
      <c r="Q287" s="285"/>
    </row>
    <row r="288" spans="1:17" s="244" customFormat="1" ht="13.5" x14ac:dyDescent="0.2">
      <c r="A288" s="255"/>
      <c r="B288" s="115" t="s">
        <v>312</v>
      </c>
      <c r="C288" s="110" t="s">
        <v>307</v>
      </c>
      <c r="D288" s="111" t="s">
        <v>76</v>
      </c>
      <c r="E288" s="112" t="s">
        <v>212</v>
      </c>
      <c r="F288" s="112" t="s">
        <v>308</v>
      </c>
      <c r="G288" s="113" t="s">
        <v>309</v>
      </c>
      <c r="H288" s="234">
        <v>2.99</v>
      </c>
      <c r="I288" s="222">
        <f>H288*A288</f>
        <v>0</v>
      </c>
      <c r="L288" s="284"/>
      <c r="M288" s="284"/>
      <c r="N288" s="285"/>
      <c r="O288" s="286"/>
      <c r="P288" s="286"/>
      <c r="Q288" s="285"/>
    </row>
    <row r="289" spans="1:17" s="244" customFormat="1" ht="13.5" x14ac:dyDescent="0.2">
      <c r="A289" s="245"/>
      <c r="B289" s="106"/>
      <c r="C289" s="107" t="s">
        <v>845</v>
      </c>
      <c r="D289" s="107"/>
      <c r="E289" s="107"/>
      <c r="F289" s="107"/>
      <c r="G289" s="107"/>
      <c r="H289" s="235"/>
      <c r="I289" s="235"/>
      <c r="L289" s="284"/>
      <c r="M289" s="284"/>
      <c r="N289" s="285"/>
      <c r="O289" s="286"/>
      <c r="P289" s="286"/>
      <c r="Q289" s="285"/>
    </row>
    <row r="290" spans="1:17" s="244" customFormat="1" ht="13.5" x14ac:dyDescent="0.2">
      <c r="A290" s="246"/>
      <c r="B290" s="115" t="s">
        <v>475</v>
      </c>
      <c r="C290" s="110" t="s">
        <v>476</v>
      </c>
      <c r="D290" s="111" t="s">
        <v>21</v>
      </c>
      <c r="E290" s="112" t="s">
        <v>40</v>
      </c>
      <c r="F290" s="112" t="s">
        <v>477</v>
      </c>
      <c r="G290" s="113" t="s">
        <v>171</v>
      </c>
      <c r="H290" s="234">
        <v>5.24</v>
      </c>
      <c r="I290" s="222">
        <f>H290*A290</f>
        <v>0</v>
      </c>
      <c r="L290" s="284"/>
      <c r="M290" s="284"/>
      <c r="N290" s="285"/>
      <c r="O290" s="286"/>
      <c r="P290" s="286"/>
      <c r="Q290" s="285"/>
    </row>
    <row r="291" spans="1:17" s="244" customFormat="1" ht="13.5" x14ac:dyDescent="0.2">
      <c r="A291" s="246"/>
      <c r="B291" s="115" t="s">
        <v>478</v>
      </c>
      <c r="C291" s="110" t="s">
        <v>476</v>
      </c>
      <c r="D291" s="111" t="s">
        <v>21</v>
      </c>
      <c r="E291" s="112" t="s">
        <v>43</v>
      </c>
      <c r="F291" s="112" t="s">
        <v>477</v>
      </c>
      <c r="G291" s="113" t="s">
        <v>171</v>
      </c>
      <c r="H291" s="234">
        <v>5.24</v>
      </c>
      <c r="I291" s="222">
        <f>H291*A291</f>
        <v>0</v>
      </c>
      <c r="L291" s="284"/>
      <c r="M291" s="284"/>
      <c r="N291" s="285"/>
      <c r="O291" s="286"/>
      <c r="P291" s="286"/>
      <c r="Q291" s="285"/>
    </row>
    <row r="292" spans="1:17" s="244" customFormat="1" ht="13.5" x14ac:dyDescent="0.2">
      <c r="A292" s="246"/>
      <c r="B292" s="115" t="s">
        <v>479</v>
      </c>
      <c r="C292" s="110" t="s">
        <v>476</v>
      </c>
      <c r="D292" s="111" t="s">
        <v>21</v>
      </c>
      <c r="E292" s="112" t="s">
        <v>212</v>
      </c>
      <c r="F292" s="112" t="s">
        <v>477</v>
      </c>
      <c r="G292" s="113" t="s">
        <v>171</v>
      </c>
      <c r="H292" s="234">
        <v>5.24</v>
      </c>
      <c r="I292" s="222">
        <f>H292*A292</f>
        <v>0</v>
      </c>
      <c r="L292" s="284"/>
      <c r="M292" s="284"/>
      <c r="N292" s="285"/>
      <c r="O292" s="286"/>
      <c r="P292" s="286"/>
      <c r="Q292" s="285"/>
    </row>
    <row r="293" spans="1:17" s="244" customFormat="1" ht="13.5" x14ac:dyDescent="0.2">
      <c r="A293" s="245"/>
      <c r="B293" s="106"/>
      <c r="C293" s="107" t="s">
        <v>771</v>
      </c>
      <c r="D293" s="107"/>
      <c r="E293" s="107"/>
      <c r="F293" s="107"/>
      <c r="G293" s="107"/>
      <c r="H293" s="235"/>
      <c r="I293" s="235"/>
      <c r="L293" s="284"/>
      <c r="M293" s="284"/>
      <c r="N293" s="285"/>
      <c r="O293" s="286"/>
      <c r="P293" s="286"/>
      <c r="Q293" s="285"/>
    </row>
    <row r="294" spans="1:17" s="244" customFormat="1" ht="13.5" x14ac:dyDescent="0.2">
      <c r="A294" s="246"/>
      <c r="B294" s="115" t="s">
        <v>313</v>
      </c>
      <c r="C294" s="110" t="s">
        <v>314</v>
      </c>
      <c r="D294" s="111" t="s">
        <v>21</v>
      </c>
      <c r="E294" s="112" t="s">
        <v>40</v>
      </c>
      <c r="F294" s="112" t="s">
        <v>308</v>
      </c>
      <c r="G294" s="113" t="s">
        <v>315</v>
      </c>
      <c r="H294" s="234">
        <v>10.01</v>
      </c>
      <c r="I294" s="222">
        <f>H294*A294</f>
        <v>0</v>
      </c>
      <c r="L294" s="284"/>
      <c r="M294" s="284"/>
      <c r="N294" s="285"/>
      <c r="O294" s="286"/>
      <c r="P294" s="286"/>
      <c r="Q294" s="285"/>
    </row>
    <row r="295" spans="1:17" s="244" customFormat="1" ht="13.5" x14ac:dyDescent="0.2">
      <c r="A295" s="246"/>
      <c r="B295" s="115" t="s">
        <v>316</v>
      </c>
      <c r="C295" s="110" t="s">
        <v>314</v>
      </c>
      <c r="D295" s="111" t="s">
        <v>21</v>
      </c>
      <c r="E295" s="112" t="s">
        <v>43</v>
      </c>
      <c r="F295" s="112" t="s">
        <v>308</v>
      </c>
      <c r="G295" s="113" t="s">
        <v>315</v>
      </c>
      <c r="H295" s="234">
        <v>9.66</v>
      </c>
      <c r="I295" s="222">
        <f>H295*A295</f>
        <v>0</v>
      </c>
      <c r="L295" s="284"/>
      <c r="M295" s="284"/>
      <c r="N295" s="285"/>
      <c r="O295" s="286"/>
      <c r="P295" s="286"/>
      <c r="Q295" s="285"/>
    </row>
    <row r="296" spans="1:17" s="244" customFormat="1" ht="13.5" x14ac:dyDescent="0.2">
      <c r="A296" s="246"/>
      <c r="B296" s="115" t="s">
        <v>317</v>
      </c>
      <c r="C296" s="110" t="s">
        <v>314</v>
      </c>
      <c r="D296" s="111" t="s">
        <v>21</v>
      </c>
      <c r="E296" s="112" t="s">
        <v>48</v>
      </c>
      <c r="F296" s="112" t="s">
        <v>308</v>
      </c>
      <c r="G296" s="113" t="s">
        <v>315</v>
      </c>
      <c r="H296" s="234">
        <v>9.66</v>
      </c>
      <c r="I296" s="222">
        <f t="shared" ref="I296:I303" si="9">H296*A296</f>
        <v>0</v>
      </c>
      <c r="L296" s="284"/>
      <c r="M296" s="284"/>
      <c r="N296" s="285"/>
      <c r="O296" s="286"/>
      <c r="P296" s="286"/>
      <c r="Q296" s="285"/>
    </row>
    <row r="297" spans="1:17" s="244" customFormat="1" ht="13.5" x14ac:dyDescent="0.2">
      <c r="A297" s="246"/>
      <c r="B297" s="115" t="s">
        <v>318</v>
      </c>
      <c r="C297" s="110" t="s">
        <v>314</v>
      </c>
      <c r="D297" s="111" t="s">
        <v>21</v>
      </c>
      <c r="E297" s="112" t="s">
        <v>212</v>
      </c>
      <c r="F297" s="112" t="s">
        <v>308</v>
      </c>
      <c r="G297" s="113" t="s">
        <v>315</v>
      </c>
      <c r="H297" s="234">
        <v>9.66</v>
      </c>
      <c r="I297" s="222">
        <f t="shared" si="9"/>
        <v>0</v>
      </c>
      <c r="L297" s="284"/>
      <c r="M297" s="284"/>
      <c r="N297" s="285"/>
      <c r="O297" s="286"/>
      <c r="P297" s="286"/>
      <c r="Q297" s="285"/>
    </row>
    <row r="298" spans="1:17" s="244" customFormat="1" ht="13.5" x14ac:dyDescent="0.2">
      <c r="A298" s="246"/>
      <c r="B298" s="115" t="s">
        <v>319</v>
      </c>
      <c r="C298" s="110" t="s">
        <v>314</v>
      </c>
      <c r="D298" s="111" t="s">
        <v>298</v>
      </c>
      <c r="E298" s="140" t="s">
        <v>320</v>
      </c>
      <c r="F298" s="112" t="s">
        <v>308</v>
      </c>
      <c r="G298" s="113" t="s">
        <v>315</v>
      </c>
      <c r="H298" s="234">
        <v>3.22</v>
      </c>
      <c r="I298" s="222">
        <f t="shared" si="9"/>
        <v>0</v>
      </c>
      <c r="L298" s="284"/>
      <c r="M298" s="284"/>
      <c r="N298" s="285"/>
      <c r="O298" s="286"/>
      <c r="P298" s="286"/>
      <c r="Q298" s="285"/>
    </row>
    <row r="299" spans="1:17" s="244" customFormat="1" ht="25.5" x14ac:dyDescent="0.2">
      <c r="A299" s="246"/>
      <c r="B299" s="115" t="s">
        <v>321</v>
      </c>
      <c r="C299" s="110" t="s">
        <v>322</v>
      </c>
      <c r="D299" s="111" t="s">
        <v>298</v>
      </c>
      <c r="E299" s="112" t="s">
        <v>85</v>
      </c>
      <c r="F299" s="112" t="s">
        <v>308</v>
      </c>
      <c r="G299" s="113" t="s">
        <v>315</v>
      </c>
      <c r="H299" s="241">
        <v>2.58</v>
      </c>
      <c r="I299" s="222">
        <f t="shared" si="9"/>
        <v>0</v>
      </c>
      <c r="L299" s="284"/>
      <c r="M299" s="284"/>
      <c r="N299" s="285"/>
      <c r="O299" s="286"/>
      <c r="P299" s="286"/>
      <c r="Q299" s="285"/>
    </row>
    <row r="300" spans="1:17" s="244" customFormat="1" ht="25.5" x14ac:dyDescent="0.2">
      <c r="A300" s="246"/>
      <c r="B300" s="115" t="s">
        <v>323</v>
      </c>
      <c r="C300" s="110" t="s">
        <v>322</v>
      </c>
      <c r="D300" s="111" t="s">
        <v>21</v>
      </c>
      <c r="E300" s="112" t="s">
        <v>40</v>
      </c>
      <c r="F300" s="112" t="s">
        <v>308</v>
      </c>
      <c r="G300" s="113" t="s">
        <v>315</v>
      </c>
      <c r="H300" s="241">
        <v>7.1</v>
      </c>
      <c r="I300" s="222">
        <f t="shared" si="9"/>
        <v>0</v>
      </c>
      <c r="L300" s="284"/>
      <c r="M300" s="284"/>
      <c r="N300" s="285"/>
      <c r="O300" s="286"/>
      <c r="P300" s="286"/>
      <c r="Q300" s="285"/>
    </row>
    <row r="301" spans="1:17" s="244" customFormat="1" ht="25.5" x14ac:dyDescent="0.2">
      <c r="A301" s="246"/>
      <c r="B301" s="115" t="s">
        <v>324</v>
      </c>
      <c r="C301" s="110" t="s">
        <v>322</v>
      </c>
      <c r="D301" s="111" t="s">
        <v>21</v>
      </c>
      <c r="E301" s="112" t="s">
        <v>43</v>
      </c>
      <c r="F301" s="112" t="s">
        <v>308</v>
      </c>
      <c r="G301" s="113" t="s">
        <v>315</v>
      </c>
      <c r="H301" s="234">
        <v>7.1</v>
      </c>
      <c r="I301" s="222">
        <f t="shared" si="9"/>
        <v>0</v>
      </c>
      <c r="L301" s="284"/>
      <c r="M301" s="284"/>
      <c r="N301" s="285"/>
      <c r="O301" s="286"/>
      <c r="P301" s="286"/>
      <c r="Q301" s="285"/>
    </row>
    <row r="302" spans="1:17" s="244" customFormat="1" ht="25.5" x14ac:dyDescent="0.2">
      <c r="A302" s="246"/>
      <c r="B302" s="115" t="s">
        <v>325</v>
      </c>
      <c r="C302" s="110" t="s">
        <v>322</v>
      </c>
      <c r="D302" s="111" t="s">
        <v>21</v>
      </c>
      <c r="E302" s="112" t="s">
        <v>48</v>
      </c>
      <c r="F302" s="112" t="s">
        <v>308</v>
      </c>
      <c r="G302" s="113" t="s">
        <v>315</v>
      </c>
      <c r="H302" s="241">
        <v>6.85</v>
      </c>
      <c r="I302" s="222">
        <f t="shared" si="9"/>
        <v>0</v>
      </c>
      <c r="L302" s="284"/>
      <c r="M302" s="284"/>
      <c r="N302" s="285"/>
      <c r="O302" s="286"/>
      <c r="P302" s="286"/>
      <c r="Q302" s="285"/>
    </row>
    <row r="303" spans="1:17" s="244" customFormat="1" ht="25.5" x14ac:dyDescent="0.2">
      <c r="A303" s="246"/>
      <c r="B303" s="115" t="s">
        <v>326</v>
      </c>
      <c r="C303" s="110" t="s">
        <v>322</v>
      </c>
      <c r="D303" s="111" t="s">
        <v>21</v>
      </c>
      <c r="E303" s="112" t="s">
        <v>212</v>
      </c>
      <c r="F303" s="112" t="s">
        <v>308</v>
      </c>
      <c r="G303" s="113" t="s">
        <v>315</v>
      </c>
      <c r="H303" s="241">
        <v>6.85</v>
      </c>
      <c r="I303" s="222">
        <f t="shared" si="9"/>
        <v>0</v>
      </c>
      <c r="L303" s="284"/>
      <c r="M303" s="284"/>
      <c r="N303" s="285"/>
      <c r="O303" s="286"/>
      <c r="P303" s="286"/>
      <c r="Q303" s="285"/>
    </row>
    <row r="304" spans="1:17" s="244" customFormat="1" ht="13.5" x14ac:dyDescent="0.2">
      <c r="A304" s="245"/>
      <c r="B304" s="106"/>
      <c r="C304" s="121" t="s">
        <v>846</v>
      </c>
      <c r="D304" s="121"/>
      <c r="E304" s="121"/>
      <c r="F304" s="121"/>
      <c r="G304" s="121"/>
      <c r="H304" s="235"/>
      <c r="I304" s="235"/>
      <c r="L304" s="284"/>
      <c r="M304" s="284"/>
      <c r="N304" s="285"/>
      <c r="O304" s="286"/>
      <c r="P304" s="286"/>
      <c r="Q304" s="285"/>
    </row>
    <row r="305" spans="1:17" s="244" customFormat="1" ht="30" customHeight="1" x14ac:dyDescent="0.2">
      <c r="A305" s="246"/>
      <c r="B305" s="115" t="s">
        <v>528</v>
      </c>
      <c r="C305" s="130" t="s">
        <v>529</v>
      </c>
      <c r="D305" s="111" t="s">
        <v>39</v>
      </c>
      <c r="E305" s="130" t="s">
        <v>825</v>
      </c>
      <c r="F305" s="131"/>
      <c r="G305" s="141" t="s">
        <v>531</v>
      </c>
      <c r="H305" s="241">
        <v>219.99</v>
      </c>
      <c r="I305" s="222">
        <f>H305*A305</f>
        <v>0</v>
      </c>
      <c r="L305" s="284"/>
      <c r="M305" s="284"/>
      <c r="N305" s="285"/>
      <c r="O305" s="286"/>
      <c r="P305" s="286"/>
      <c r="Q305" s="285"/>
    </row>
    <row r="306" spans="1:17" s="244" customFormat="1" ht="13.5" x14ac:dyDescent="0.2">
      <c r="A306" s="246"/>
      <c r="B306" s="115" t="s">
        <v>532</v>
      </c>
      <c r="C306" s="130" t="s">
        <v>533</v>
      </c>
      <c r="D306" s="111" t="s">
        <v>39</v>
      </c>
      <c r="E306" s="142" t="s">
        <v>395</v>
      </c>
      <c r="F306" s="131"/>
      <c r="G306" s="141" t="s">
        <v>531</v>
      </c>
      <c r="H306" s="241">
        <v>55</v>
      </c>
      <c r="I306" s="222">
        <f>H306*A306</f>
        <v>0</v>
      </c>
      <c r="L306" s="284"/>
      <c r="M306" s="284"/>
      <c r="N306" s="285"/>
      <c r="O306" s="286"/>
      <c r="P306" s="286"/>
      <c r="Q306" s="285"/>
    </row>
    <row r="307" spans="1:17" s="244" customFormat="1" ht="13.5" x14ac:dyDescent="0.2">
      <c r="A307" s="245"/>
      <c r="B307" s="106"/>
      <c r="C307" s="107" t="s">
        <v>534</v>
      </c>
      <c r="D307" s="107"/>
      <c r="E307" s="107"/>
      <c r="F307" s="107"/>
      <c r="G307" s="107"/>
      <c r="H307" s="107"/>
      <c r="I307" s="107"/>
      <c r="L307" s="284"/>
      <c r="M307" s="284"/>
      <c r="N307" s="285"/>
      <c r="O307" s="286"/>
      <c r="P307" s="286"/>
      <c r="Q307" s="285"/>
    </row>
    <row r="308" spans="1:17" s="244" customFormat="1" ht="13.5" x14ac:dyDescent="0.2">
      <c r="A308" s="246"/>
      <c r="B308" s="115" t="s">
        <v>535</v>
      </c>
      <c r="C308" s="110" t="s">
        <v>536</v>
      </c>
      <c r="D308" s="112" t="s">
        <v>537</v>
      </c>
      <c r="E308" s="112" t="s">
        <v>205</v>
      </c>
      <c r="F308" s="112"/>
      <c r="G308" s="113" t="s">
        <v>102</v>
      </c>
      <c r="H308" s="234">
        <v>1.33</v>
      </c>
      <c r="I308" s="222">
        <f>H308*A308</f>
        <v>0</v>
      </c>
      <c r="L308" s="284"/>
      <c r="M308" s="284"/>
      <c r="N308" s="285"/>
      <c r="O308" s="286"/>
      <c r="P308" s="286"/>
      <c r="Q308" s="285"/>
    </row>
    <row r="309" spans="1:17" s="244" customFormat="1" ht="13.5" x14ac:dyDescent="0.2">
      <c r="A309" s="245"/>
      <c r="B309" s="106"/>
      <c r="C309" s="121" t="s">
        <v>538</v>
      </c>
      <c r="D309" s="121"/>
      <c r="E309" s="121"/>
      <c r="F309" s="121"/>
      <c r="G309" s="121"/>
      <c r="H309" s="121"/>
      <c r="I309" s="121"/>
      <c r="L309" s="284"/>
      <c r="M309" s="284"/>
      <c r="N309" s="285"/>
      <c r="O309" s="286"/>
      <c r="P309" s="286"/>
      <c r="Q309" s="285"/>
    </row>
    <row r="310" spans="1:17" s="244" customFormat="1" ht="13.5" x14ac:dyDescent="0.2">
      <c r="A310" s="255"/>
      <c r="B310" s="115" t="s">
        <v>539</v>
      </c>
      <c r="C310" s="140" t="s">
        <v>540</v>
      </c>
      <c r="D310" s="111" t="s">
        <v>39</v>
      </c>
      <c r="E310" s="112" t="s">
        <v>541</v>
      </c>
      <c r="F310" s="112" t="s">
        <v>542</v>
      </c>
      <c r="G310" s="113" t="s">
        <v>26</v>
      </c>
      <c r="H310" s="234">
        <v>9.99</v>
      </c>
      <c r="I310" s="222">
        <f>H310*A310</f>
        <v>0</v>
      </c>
      <c r="L310" s="284"/>
      <c r="M310" s="284"/>
      <c r="N310" s="285"/>
      <c r="O310" s="286"/>
      <c r="P310" s="286"/>
      <c r="Q310" s="285"/>
    </row>
    <row r="311" spans="1:17" s="244" customFormat="1" ht="13.5" x14ac:dyDescent="0.2">
      <c r="A311" s="245"/>
      <c r="B311" s="106"/>
      <c r="C311" s="107" t="s">
        <v>848</v>
      </c>
      <c r="D311" s="107"/>
      <c r="E311" s="107"/>
      <c r="F311" s="107"/>
      <c r="G311" s="107"/>
      <c r="H311" s="107"/>
      <c r="I311" s="107"/>
      <c r="L311" s="284"/>
      <c r="M311" s="284"/>
      <c r="N311" s="285"/>
      <c r="O311" s="286"/>
      <c r="P311" s="286"/>
      <c r="Q311" s="285"/>
    </row>
    <row r="312" spans="1:17" s="244" customFormat="1" ht="13.5" x14ac:dyDescent="0.2">
      <c r="A312" s="255"/>
      <c r="B312" s="115" t="s">
        <v>543</v>
      </c>
      <c r="C312" s="110" t="s">
        <v>847</v>
      </c>
      <c r="D312" s="111" t="s">
        <v>21</v>
      </c>
      <c r="E312" s="112" t="s">
        <v>57</v>
      </c>
      <c r="F312" s="112" t="s">
        <v>841</v>
      </c>
      <c r="G312" s="113" t="s">
        <v>102</v>
      </c>
      <c r="H312" s="234">
        <v>2.74</v>
      </c>
      <c r="I312" s="222">
        <f>H312*A312</f>
        <v>0</v>
      </c>
      <c r="L312" s="284"/>
      <c r="M312" s="284"/>
      <c r="N312" s="285"/>
      <c r="O312" s="286"/>
      <c r="P312" s="286"/>
      <c r="Q312" s="285"/>
    </row>
    <row r="313" spans="1:17" s="244" customFormat="1" ht="13.5" x14ac:dyDescent="0.2">
      <c r="A313" s="245"/>
      <c r="B313" s="106"/>
      <c r="C313" s="107" t="s">
        <v>547</v>
      </c>
      <c r="D313" s="107"/>
      <c r="E313" s="107"/>
      <c r="F313" s="107"/>
      <c r="G313" s="107"/>
      <c r="H313" s="235"/>
      <c r="I313" s="235"/>
      <c r="L313" s="284"/>
      <c r="M313" s="284"/>
      <c r="N313" s="285"/>
      <c r="O313" s="286"/>
      <c r="P313" s="286"/>
      <c r="Q313" s="285"/>
    </row>
    <row r="314" spans="1:17" s="244" customFormat="1" ht="13.5" x14ac:dyDescent="0.2">
      <c r="A314" s="255"/>
      <c r="B314" s="109" t="s">
        <v>804</v>
      </c>
      <c r="C314" s="110" t="s">
        <v>548</v>
      </c>
      <c r="D314" s="111" t="s">
        <v>201</v>
      </c>
      <c r="E314" s="112" t="s">
        <v>549</v>
      </c>
      <c r="F314" s="112" t="s">
        <v>117</v>
      </c>
      <c r="G314" s="113" t="s">
        <v>644</v>
      </c>
      <c r="H314" s="234">
        <v>7.34</v>
      </c>
      <c r="I314" s="222">
        <f>H314*A314</f>
        <v>0</v>
      </c>
      <c r="L314" s="284"/>
      <c r="M314" s="284"/>
      <c r="N314" s="285"/>
      <c r="O314" s="286"/>
      <c r="P314" s="286"/>
      <c r="Q314" s="285"/>
    </row>
    <row r="315" spans="1:17" s="244" customFormat="1" x14ac:dyDescent="0.2">
      <c r="A315" s="246"/>
      <c r="B315" s="109" t="s">
        <v>805</v>
      </c>
      <c r="C315" s="110" t="s">
        <v>548</v>
      </c>
      <c r="D315" s="111" t="s">
        <v>201</v>
      </c>
      <c r="E315" s="112" t="s">
        <v>47</v>
      </c>
      <c r="F315" s="112" t="s">
        <v>117</v>
      </c>
      <c r="G315" s="113" t="s">
        <v>644</v>
      </c>
      <c r="H315" s="234">
        <v>7.34</v>
      </c>
      <c r="I315" s="222">
        <f>H315*A315</f>
        <v>0</v>
      </c>
    </row>
    <row r="316" spans="1:17" s="244" customFormat="1" x14ac:dyDescent="0.2">
      <c r="A316" s="246"/>
      <c r="B316" s="109" t="s">
        <v>803</v>
      </c>
      <c r="C316" s="110" t="s">
        <v>548</v>
      </c>
      <c r="D316" s="111" t="s">
        <v>201</v>
      </c>
      <c r="E316" s="112" t="s">
        <v>48</v>
      </c>
      <c r="F316" s="112" t="s">
        <v>117</v>
      </c>
      <c r="G316" s="113" t="s">
        <v>644</v>
      </c>
      <c r="H316" s="234">
        <v>7.6</v>
      </c>
      <c r="I316" s="222">
        <f t="shared" ref="I316:I318" si="10">H316*A316</f>
        <v>0</v>
      </c>
    </row>
    <row r="317" spans="1:17" s="244" customFormat="1" x14ac:dyDescent="0.2">
      <c r="A317" s="246"/>
      <c r="B317" s="109" t="s">
        <v>550</v>
      </c>
      <c r="C317" s="110" t="s">
        <v>548</v>
      </c>
      <c r="D317" s="111" t="s">
        <v>201</v>
      </c>
      <c r="E317" s="112" t="s">
        <v>40</v>
      </c>
      <c r="F317" s="112" t="s">
        <v>117</v>
      </c>
      <c r="G317" s="113" t="s">
        <v>644</v>
      </c>
      <c r="H317" s="234">
        <v>9.44</v>
      </c>
      <c r="I317" s="222">
        <f t="shared" si="10"/>
        <v>0</v>
      </c>
    </row>
    <row r="318" spans="1:17" s="244" customFormat="1" x14ac:dyDescent="0.2">
      <c r="A318" s="246"/>
      <c r="B318" s="109" t="s">
        <v>802</v>
      </c>
      <c r="C318" s="110" t="s">
        <v>548</v>
      </c>
      <c r="D318" s="111" t="s">
        <v>201</v>
      </c>
      <c r="E318" s="112" t="s">
        <v>212</v>
      </c>
      <c r="F318" s="112" t="s">
        <v>117</v>
      </c>
      <c r="G318" s="113" t="s">
        <v>644</v>
      </c>
      <c r="H318" s="234">
        <v>7.6</v>
      </c>
      <c r="I318" s="222">
        <f t="shared" si="10"/>
        <v>0</v>
      </c>
    </row>
    <row r="319" spans="1:17" s="244" customFormat="1" x14ac:dyDescent="0.2">
      <c r="A319" s="245"/>
      <c r="B319" s="106"/>
      <c r="C319" s="107" t="s">
        <v>551</v>
      </c>
      <c r="D319" s="107"/>
      <c r="E319" s="107"/>
      <c r="F319" s="107"/>
      <c r="G319" s="107"/>
      <c r="H319" s="235"/>
      <c r="I319" s="235"/>
    </row>
    <row r="320" spans="1:17" s="244" customFormat="1" x14ac:dyDescent="0.2">
      <c r="A320" s="255"/>
      <c r="B320" s="115" t="s">
        <v>788</v>
      </c>
      <c r="C320" s="110" t="s">
        <v>552</v>
      </c>
      <c r="D320" s="111" t="s">
        <v>799</v>
      </c>
      <c r="E320" s="112" t="s">
        <v>553</v>
      </c>
      <c r="F320" s="112" t="s">
        <v>554</v>
      </c>
      <c r="G320" s="113" t="s">
        <v>24</v>
      </c>
      <c r="H320" s="234">
        <v>2.99</v>
      </c>
      <c r="I320" s="222">
        <f>H320*A320</f>
        <v>0</v>
      </c>
    </row>
    <row r="321" spans="1:9" s="244" customFormat="1" x14ac:dyDescent="0.2">
      <c r="A321" s="255"/>
      <c r="B321" s="115" t="s">
        <v>808</v>
      </c>
      <c r="C321" s="110" t="s">
        <v>830</v>
      </c>
      <c r="D321" s="111" t="s">
        <v>799</v>
      </c>
      <c r="E321" s="112" t="s">
        <v>553</v>
      </c>
      <c r="F321" s="112" t="s">
        <v>831</v>
      </c>
      <c r="G321" s="113" t="s">
        <v>24</v>
      </c>
      <c r="H321" s="234">
        <v>2.29</v>
      </c>
      <c r="I321" s="222">
        <f>H321*A321</f>
        <v>0</v>
      </c>
    </row>
    <row r="322" spans="1:9" s="244" customFormat="1" x14ac:dyDescent="0.2">
      <c r="A322" s="246"/>
      <c r="B322" s="115" t="s">
        <v>789</v>
      </c>
      <c r="C322" s="110" t="s">
        <v>555</v>
      </c>
      <c r="D322" s="111" t="s">
        <v>799</v>
      </c>
      <c r="E322" s="112" t="s">
        <v>553</v>
      </c>
      <c r="F322" s="112" t="s">
        <v>334</v>
      </c>
      <c r="G322" s="113" t="s">
        <v>24</v>
      </c>
      <c r="H322" s="234">
        <v>2.29</v>
      </c>
      <c r="I322" s="222">
        <f>H322*A322</f>
        <v>0</v>
      </c>
    </row>
    <row r="323" spans="1:9" s="244" customFormat="1" x14ac:dyDescent="0.2">
      <c r="A323" s="245"/>
      <c r="B323" s="106"/>
      <c r="C323" s="107" t="s">
        <v>556</v>
      </c>
      <c r="D323" s="107"/>
      <c r="E323" s="107"/>
      <c r="F323" s="107"/>
      <c r="G323" s="107"/>
      <c r="H323" s="235"/>
      <c r="I323" s="235"/>
    </row>
    <row r="324" spans="1:9" s="244" customFormat="1" x14ac:dyDescent="0.2">
      <c r="A324" s="255"/>
      <c r="B324" s="115" t="s">
        <v>557</v>
      </c>
      <c r="C324" s="110" t="s">
        <v>558</v>
      </c>
      <c r="D324" s="111" t="s">
        <v>21</v>
      </c>
      <c r="E324" s="112" t="s">
        <v>559</v>
      </c>
      <c r="F324" s="112" t="s">
        <v>560</v>
      </c>
      <c r="G324" s="113" t="s">
        <v>102</v>
      </c>
      <c r="H324" s="234">
        <v>2.58</v>
      </c>
      <c r="I324" s="222">
        <f>H324*A324</f>
        <v>0</v>
      </c>
    </row>
    <row r="325" spans="1:9" s="244" customFormat="1" x14ac:dyDescent="0.2">
      <c r="A325" s="246"/>
      <c r="B325" s="115" t="s">
        <v>561</v>
      </c>
      <c r="C325" s="110" t="s">
        <v>562</v>
      </c>
      <c r="D325" s="111" t="s">
        <v>21</v>
      </c>
      <c r="E325" s="112" t="s">
        <v>559</v>
      </c>
      <c r="F325" s="112" t="s">
        <v>560</v>
      </c>
      <c r="G325" s="113" t="s">
        <v>102</v>
      </c>
      <c r="H325" s="234">
        <v>2.37</v>
      </c>
      <c r="I325" s="222">
        <f>H325*A325</f>
        <v>0</v>
      </c>
    </row>
    <row r="326" spans="1:9" s="244" customFormat="1" ht="14.25" customHeight="1" x14ac:dyDescent="0.2">
      <c r="A326" s="246"/>
      <c r="B326" s="115" t="s">
        <v>563</v>
      </c>
      <c r="C326" s="110" t="s">
        <v>564</v>
      </c>
      <c r="D326" s="111" t="s">
        <v>21</v>
      </c>
      <c r="E326" s="112" t="s">
        <v>334</v>
      </c>
      <c r="F326" s="112" t="s">
        <v>560</v>
      </c>
      <c r="G326" s="113" t="s">
        <v>102</v>
      </c>
      <c r="H326" s="234">
        <v>2.85</v>
      </c>
      <c r="I326" s="222">
        <f t="shared" ref="I326:I328" si="11">H326*A326</f>
        <v>0</v>
      </c>
    </row>
    <row r="327" spans="1:9" s="244" customFormat="1" x14ac:dyDescent="0.2">
      <c r="A327" s="246"/>
      <c r="B327" s="115" t="s">
        <v>674</v>
      </c>
      <c r="C327" s="110" t="s">
        <v>676</v>
      </c>
      <c r="D327" s="111" t="s">
        <v>39</v>
      </c>
      <c r="E327" s="112" t="s">
        <v>57</v>
      </c>
      <c r="F327" s="112" t="s">
        <v>560</v>
      </c>
      <c r="G327" s="113" t="s">
        <v>569</v>
      </c>
      <c r="H327" s="234">
        <v>0.99</v>
      </c>
      <c r="I327" s="222">
        <f t="shared" si="11"/>
        <v>0</v>
      </c>
    </row>
    <row r="328" spans="1:9" s="244" customFormat="1" x14ac:dyDescent="0.2">
      <c r="A328" s="246"/>
      <c r="B328" s="115" t="s">
        <v>675</v>
      </c>
      <c r="C328" s="110" t="s">
        <v>677</v>
      </c>
      <c r="D328" s="111" t="s">
        <v>39</v>
      </c>
      <c r="E328" s="112" t="s">
        <v>57</v>
      </c>
      <c r="F328" s="112" t="s">
        <v>560</v>
      </c>
      <c r="G328" s="113" t="s">
        <v>24</v>
      </c>
      <c r="H328" s="234">
        <v>0.89</v>
      </c>
      <c r="I328" s="222">
        <f t="shared" si="11"/>
        <v>0</v>
      </c>
    </row>
    <row r="329" spans="1:9" s="244" customFormat="1" x14ac:dyDescent="0.2">
      <c r="A329" s="245"/>
      <c r="B329" s="106"/>
      <c r="C329" s="107" t="s">
        <v>565</v>
      </c>
      <c r="D329" s="107"/>
      <c r="E329" s="107"/>
      <c r="F329" s="107"/>
      <c r="G329" s="107"/>
      <c r="H329" s="235"/>
      <c r="I329" s="235"/>
    </row>
    <row r="330" spans="1:9" s="244" customFormat="1" x14ac:dyDescent="0.2">
      <c r="A330" s="255"/>
      <c r="B330" s="115" t="s">
        <v>566</v>
      </c>
      <c r="C330" s="110" t="s">
        <v>567</v>
      </c>
      <c r="D330" s="111" t="s">
        <v>39</v>
      </c>
      <c r="E330" s="112" t="s">
        <v>40</v>
      </c>
      <c r="F330" s="112" t="s">
        <v>568</v>
      </c>
      <c r="G330" s="113" t="s">
        <v>569</v>
      </c>
      <c r="H330" s="234">
        <v>1.1200000000000001</v>
      </c>
      <c r="I330" s="222">
        <f>H330*A330</f>
        <v>0</v>
      </c>
    </row>
    <row r="331" spans="1:9" s="244" customFormat="1" x14ac:dyDescent="0.2">
      <c r="A331" s="246"/>
      <c r="B331" s="115" t="s">
        <v>570</v>
      </c>
      <c r="C331" s="110" t="s">
        <v>571</v>
      </c>
      <c r="D331" s="111" t="s">
        <v>39</v>
      </c>
      <c r="E331" s="112" t="s">
        <v>334</v>
      </c>
      <c r="F331" s="112" t="s">
        <v>572</v>
      </c>
      <c r="G331" s="113" t="s">
        <v>569</v>
      </c>
      <c r="H331" s="241">
        <v>0.59</v>
      </c>
      <c r="I331" s="222">
        <f>H331*A331</f>
        <v>0</v>
      </c>
    </row>
    <row r="332" spans="1:9" s="244" customFormat="1" x14ac:dyDescent="0.2">
      <c r="A332" s="246"/>
      <c r="B332" s="115" t="s">
        <v>573</v>
      </c>
      <c r="C332" s="110" t="s">
        <v>574</v>
      </c>
      <c r="D332" s="111" t="s">
        <v>39</v>
      </c>
      <c r="E332" s="112" t="s">
        <v>334</v>
      </c>
      <c r="F332" s="112" t="s">
        <v>572</v>
      </c>
      <c r="G332" s="113" t="s">
        <v>569</v>
      </c>
      <c r="H332" s="241">
        <v>0.59</v>
      </c>
      <c r="I332" s="222">
        <f>H332*A332</f>
        <v>0</v>
      </c>
    </row>
    <row r="333" spans="1:9" s="244" customFormat="1" x14ac:dyDescent="0.2">
      <c r="A333" s="245"/>
      <c r="B333" s="106"/>
      <c r="C333" s="107" t="s">
        <v>575</v>
      </c>
      <c r="D333" s="107"/>
      <c r="E333" s="107"/>
      <c r="F333" s="107"/>
      <c r="G333" s="107"/>
      <c r="H333" s="235"/>
      <c r="I333" s="235"/>
    </row>
    <row r="334" spans="1:9" s="244" customFormat="1" x14ac:dyDescent="0.2">
      <c r="A334" s="255"/>
      <c r="B334" s="115" t="s">
        <v>576</v>
      </c>
      <c r="C334" s="110" t="s">
        <v>577</v>
      </c>
      <c r="D334" s="111" t="s">
        <v>39</v>
      </c>
      <c r="E334" s="112" t="s">
        <v>40</v>
      </c>
      <c r="F334" s="112" t="s">
        <v>106</v>
      </c>
      <c r="G334" s="113" t="s">
        <v>522</v>
      </c>
      <c r="H334" s="234">
        <v>3.1</v>
      </c>
      <c r="I334" s="222">
        <f>H334*A334</f>
        <v>0</v>
      </c>
    </row>
    <row r="335" spans="1:9" s="244" customFormat="1" x14ac:dyDescent="0.2">
      <c r="A335" s="246"/>
      <c r="B335" s="115" t="s">
        <v>579</v>
      </c>
      <c r="C335" s="110" t="s">
        <v>578</v>
      </c>
      <c r="D335" s="111" t="s">
        <v>657</v>
      </c>
      <c r="E335" s="112" t="s">
        <v>101</v>
      </c>
      <c r="F335" s="112" t="s">
        <v>106</v>
      </c>
      <c r="G335" s="113" t="s">
        <v>24</v>
      </c>
      <c r="H335" s="234">
        <v>0.54</v>
      </c>
      <c r="I335" s="222">
        <f>H335*A335</f>
        <v>0</v>
      </c>
    </row>
    <row r="336" spans="1:9" s="244" customFormat="1" x14ac:dyDescent="0.2">
      <c r="A336" s="246"/>
      <c r="B336" s="109" t="s">
        <v>832</v>
      </c>
      <c r="C336" s="110" t="s">
        <v>580</v>
      </c>
      <c r="D336" s="111" t="s">
        <v>39</v>
      </c>
      <c r="E336" s="112" t="s">
        <v>40</v>
      </c>
      <c r="F336" s="112"/>
      <c r="G336" s="113" t="s">
        <v>24</v>
      </c>
      <c r="H336" s="234">
        <v>0.37</v>
      </c>
      <c r="I336" s="222">
        <f>H336*A336</f>
        <v>0</v>
      </c>
    </row>
    <row r="337" spans="1:9" s="244" customFormat="1" x14ac:dyDescent="0.2">
      <c r="A337" s="246"/>
      <c r="B337" s="115" t="s">
        <v>581</v>
      </c>
      <c r="C337" s="110" t="s">
        <v>582</v>
      </c>
      <c r="D337" s="111" t="s">
        <v>39</v>
      </c>
      <c r="E337" s="112" t="s">
        <v>40</v>
      </c>
      <c r="F337" s="112" t="s">
        <v>841</v>
      </c>
      <c r="G337" s="113" t="s">
        <v>24</v>
      </c>
      <c r="H337" s="234">
        <v>0.99</v>
      </c>
      <c r="I337" s="222">
        <f>H337*A337</f>
        <v>0</v>
      </c>
    </row>
    <row r="338" spans="1:9" s="244" customFormat="1" x14ac:dyDescent="0.2">
      <c r="A338" s="245"/>
      <c r="B338" s="106"/>
      <c r="C338" s="107" t="s">
        <v>843</v>
      </c>
      <c r="D338" s="107"/>
      <c r="E338" s="107"/>
      <c r="F338" s="107"/>
      <c r="G338" s="107"/>
      <c r="H338" s="235"/>
      <c r="I338" s="235"/>
    </row>
    <row r="339" spans="1:9" s="244" customFormat="1" x14ac:dyDescent="0.2">
      <c r="A339" s="255"/>
      <c r="B339" s="115" t="s">
        <v>809</v>
      </c>
      <c r="C339" s="110" t="s">
        <v>583</v>
      </c>
      <c r="D339" s="111" t="s">
        <v>21</v>
      </c>
      <c r="E339" s="112" t="s">
        <v>78</v>
      </c>
      <c r="F339" s="112" t="s">
        <v>584</v>
      </c>
      <c r="G339" s="113" t="s">
        <v>24</v>
      </c>
      <c r="H339" s="234">
        <v>1.25</v>
      </c>
      <c r="I339" s="222">
        <f>H339*A339</f>
        <v>0</v>
      </c>
    </row>
    <row r="340" spans="1:9" s="244" customFormat="1" x14ac:dyDescent="0.2">
      <c r="A340" s="255"/>
      <c r="B340" s="115" t="s">
        <v>811</v>
      </c>
      <c r="C340" s="110" t="s">
        <v>583</v>
      </c>
      <c r="D340" s="111" t="s">
        <v>21</v>
      </c>
      <c r="E340" s="112" t="s">
        <v>78</v>
      </c>
      <c r="F340" s="112" t="s">
        <v>586</v>
      </c>
      <c r="G340" s="113" t="s">
        <v>24</v>
      </c>
      <c r="H340" s="234">
        <v>2.4900000000000002</v>
      </c>
      <c r="I340" s="222">
        <f>H340*A340</f>
        <v>0</v>
      </c>
    </row>
    <row r="341" spans="1:9" s="244" customFormat="1" x14ac:dyDescent="0.2">
      <c r="A341" s="255"/>
      <c r="B341" s="115" t="s">
        <v>812</v>
      </c>
      <c r="C341" s="110" t="s">
        <v>583</v>
      </c>
      <c r="D341" s="111" t="s">
        <v>21</v>
      </c>
      <c r="E341" s="112" t="s">
        <v>78</v>
      </c>
      <c r="F341" s="112" t="s">
        <v>259</v>
      </c>
      <c r="G341" s="113" t="s">
        <v>24</v>
      </c>
      <c r="H341" s="234">
        <v>4.45</v>
      </c>
      <c r="I341" s="222">
        <f t="shared" ref="I341:I344" si="12">H341*A341</f>
        <v>0</v>
      </c>
    </row>
    <row r="342" spans="1:9" s="244" customFormat="1" x14ac:dyDescent="0.2">
      <c r="A342" s="255"/>
      <c r="B342" s="115" t="s">
        <v>813</v>
      </c>
      <c r="C342" s="110" t="s">
        <v>827</v>
      </c>
      <c r="D342" s="111" t="s">
        <v>21</v>
      </c>
      <c r="E342" s="112" t="s">
        <v>78</v>
      </c>
      <c r="F342" s="112" t="s">
        <v>262</v>
      </c>
      <c r="G342" s="113" t="s">
        <v>24</v>
      </c>
      <c r="H342" s="234">
        <v>6.99</v>
      </c>
      <c r="I342" s="222">
        <f t="shared" si="12"/>
        <v>0</v>
      </c>
    </row>
    <row r="343" spans="1:9" s="244" customFormat="1" x14ac:dyDescent="0.2">
      <c r="A343" s="255"/>
      <c r="B343" s="115" t="s">
        <v>810</v>
      </c>
      <c r="C343" s="110" t="s">
        <v>826</v>
      </c>
      <c r="D343" s="111" t="s">
        <v>21</v>
      </c>
      <c r="E343" s="112" t="s">
        <v>78</v>
      </c>
      <c r="F343" s="112" t="s">
        <v>586</v>
      </c>
      <c r="G343" s="113" t="s">
        <v>24</v>
      </c>
      <c r="H343" s="234">
        <v>5.88</v>
      </c>
      <c r="I343" s="222">
        <f t="shared" si="12"/>
        <v>0</v>
      </c>
    </row>
    <row r="344" spans="1:9" s="244" customFormat="1" x14ac:dyDescent="0.2">
      <c r="A344" s="246"/>
      <c r="B344" s="115" t="s">
        <v>915</v>
      </c>
      <c r="C344" s="110" t="s">
        <v>587</v>
      </c>
      <c r="D344" s="111" t="s">
        <v>258</v>
      </c>
      <c r="E344" s="112" t="s">
        <v>289</v>
      </c>
      <c r="F344" s="143" t="s">
        <v>588</v>
      </c>
      <c r="G344" s="113" t="s">
        <v>585</v>
      </c>
      <c r="H344" s="234">
        <v>2.59</v>
      </c>
      <c r="I344" s="222">
        <f t="shared" si="12"/>
        <v>0</v>
      </c>
    </row>
    <row r="345" spans="1:9" s="244" customFormat="1" x14ac:dyDescent="0.2">
      <c r="A345" s="245"/>
      <c r="B345" s="106"/>
      <c r="C345" s="107" t="s">
        <v>589</v>
      </c>
      <c r="D345" s="107"/>
      <c r="E345" s="107"/>
      <c r="F345" s="107"/>
      <c r="G345" s="107"/>
      <c r="H345" s="235"/>
      <c r="I345" s="235"/>
    </row>
    <row r="346" spans="1:9" s="244" customFormat="1" x14ac:dyDescent="0.2">
      <c r="A346" s="255"/>
      <c r="B346" s="109" t="s">
        <v>590</v>
      </c>
      <c r="C346" s="110" t="s">
        <v>591</v>
      </c>
      <c r="D346" s="111" t="s">
        <v>158</v>
      </c>
      <c r="E346" s="112" t="s">
        <v>101</v>
      </c>
      <c r="F346" s="112" t="s">
        <v>546</v>
      </c>
      <c r="G346" s="113" t="s">
        <v>514</v>
      </c>
      <c r="H346" s="234">
        <v>0.47</v>
      </c>
      <c r="I346" s="222">
        <f>H346*A346</f>
        <v>0</v>
      </c>
    </row>
    <row r="347" spans="1:9" s="244" customFormat="1" x14ac:dyDescent="0.2">
      <c r="A347" s="246"/>
      <c r="B347" s="115" t="s">
        <v>544</v>
      </c>
      <c r="C347" s="110" t="s">
        <v>545</v>
      </c>
      <c r="D347" s="111" t="s">
        <v>158</v>
      </c>
      <c r="E347" s="112" t="s">
        <v>57</v>
      </c>
      <c r="F347" s="112" t="s">
        <v>546</v>
      </c>
      <c r="G347" s="113" t="s">
        <v>24</v>
      </c>
      <c r="H347" s="234">
        <v>0.69</v>
      </c>
      <c r="I347" s="222">
        <f>H347*A347</f>
        <v>0</v>
      </c>
    </row>
    <row r="348" spans="1:9" s="244" customFormat="1" x14ac:dyDescent="0.2">
      <c r="A348" s="245"/>
      <c r="B348" s="106"/>
      <c r="C348" s="107" t="s">
        <v>592</v>
      </c>
      <c r="D348" s="107"/>
      <c r="E348" s="107"/>
      <c r="F348" s="107"/>
      <c r="G348" s="107"/>
      <c r="H348" s="235"/>
      <c r="I348" s="235"/>
    </row>
    <row r="349" spans="1:9" s="244" customFormat="1" x14ac:dyDescent="0.2">
      <c r="A349" s="255"/>
      <c r="B349" s="115" t="s">
        <v>814</v>
      </c>
      <c r="C349" s="112" t="s">
        <v>828</v>
      </c>
      <c r="D349" s="111" t="s">
        <v>420</v>
      </c>
      <c r="E349" s="112" t="s">
        <v>57</v>
      </c>
      <c r="F349" s="112" t="s">
        <v>593</v>
      </c>
      <c r="G349" s="113" t="s">
        <v>24</v>
      </c>
      <c r="H349" s="234">
        <v>0.59</v>
      </c>
      <c r="I349" s="222">
        <f>H349*A349</f>
        <v>0</v>
      </c>
    </row>
    <row r="350" spans="1:9" s="244" customFormat="1" x14ac:dyDescent="0.2">
      <c r="A350" s="255"/>
      <c r="B350" s="115" t="s">
        <v>943</v>
      </c>
      <c r="C350" s="112" t="s">
        <v>828</v>
      </c>
      <c r="D350" s="111" t="s">
        <v>21</v>
      </c>
      <c r="E350" s="112" t="s">
        <v>57</v>
      </c>
      <c r="F350" s="112" t="s">
        <v>593</v>
      </c>
      <c r="G350" s="113" t="s">
        <v>24</v>
      </c>
      <c r="H350" s="234">
        <v>6.96</v>
      </c>
      <c r="I350" s="222">
        <f>H350*A350</f>
        <v>0</v>
      </c>
    </row>
    <row r="351" spans="1:9" s="244" customFormat="1" x14ac:dyDescent="0.2">
      <c r="A351" s="246"/>
      <c r="B351" s="115" t="s">
        <v>594</v>
      </c>
      <c r="C351" s="110" t="s">
        <v>595</v>
      </c>
      <c r="D351" s="111" t="s">
        <v>420</v>
      </c>
      <c r="E351" s="112" t="s">
        <v>57</v>
      </c>
      <c r="F351" s="112" t="s">
        <v>593</v>
      </c>
      <c r="G351" s="113" t="s">
        <v>585</v>
      </c>
      <c r="H351" s="234">
        <v>0.62</v>
      </c>
      <c r="I351" s="222">
        <f t="shared" ref="I351:I357" si="13">H351*A351</f>
        <v>0</v>
      </c>
    </row>
    <row r="352" spans="1:9" s="244" customFormat="1" x14ac:dyDescent="0.2">
      <c r="A352" s="246"/>
      <c r="B352" s="115" t="s">
        <v>596</v>
      </c>
      <c r="C352" s="110" t="s">
        <v>597</v>
      </c>
      <c r="D352" s="111" t="s">
        <v>39</v>
      </c>
      <c r="E352" s="112" t="s">
        <v>40</v>
      </c>
      <c r="F352" s="112"/>
      <c r="G352" s="113" t="s">
        <v>598</v>
      </c>
      <c r="H352" s="234">
        <v>1.29</v>
      </c>
      <c r="I352" s="222">
        <f t="shared" si="13"/>
        <v>0</v>
      </c>
    </row>
    <row r="353" spans="1:9" s="244" customFormat="1" x14ac:dyDescent="0.2">
      <c r="A353" s="246"/>
      <c r="B353" s="115" t="s">
        <v>599</v>
      </c>
      <c r="C353" s="110" t="s">
        <v>600</v>
      </c>
      <c r="D353" s="111" t="s">
        <v>420</v>
      </c>
      <c r="E353" s="112" t="s">
        <v>101</v>
      </c>
      <c r="F353" s="112" t="s">
        <v>53</v>
      </c>
      <c r="G353" s="113" t="s">
        <v>601</v>
      </c>
      <c r="H353" s="234">
        <v>3.99</v>
      </c>
      <c r="I353" s="222">
        <f t="shared" si="13"/>
        <v>0</v>
      </c>
    </row>
    <row r="354" spans="1:9" s="244" customFormat="1" x14ac:dyDescent="0.2">
      <c r="A354" s="246"/>
      <c r="B354" s="109" t="s">
        <v>602</v>
      </c>
      <c r="C354" s="110" t="s">
        <v>603</v>
      </c>
      <c r="D354" s="111" t="s">
        <v>420</v>
      </c>
      <c r="E354" s="112" t="s">
        <v>840</v>
      </c>
      <c r="F354" s="112" t="s">
        <v>604</v>
      </c>
      <c r="G354" s="113" t="s">
        <v>601</v>
      </c>
      <c r="H354" s="234">
        <v>0.79</v>
      </c>
      <c r="I354" s="222">
        <f t="shared" si="13"/>
        <v>0</v>
      </c>
    </row>
    <row r="355" spans="1:9" s="244" customFormat="1" x14ac:dyDescent="0.2">
      <c r="A355" s="246"/>
      <c r="B355" s="109" t="s">
        <v>605</v>
      </c>
      <c r="C355" s="110" t="s">
        <v>603</v>
      </c>
      <c r="D355" s="111" t="s">
        <v>420</v>
      </c>
      <c r="E355" s="112" t="s">
        <v>840</v>
      </c>
      <c r="F355" s="112" t="s">
        <v>606</v>
      </c>
      <c r="G355" s="113" t="s">
        <v>601</v>
      </c>
      <c r="H355" s="234">
        <v>0.95</v>
      </c>
      <c r="I355" s="222">
        <f t="shared" si="13"/>
        <v>0</v>
      </c>
    </row>
    <row r="356" spans="1:9" s="244" customFormat="1" x14ac:dyDescent="0.2">
      <c r="A356" s="246"/>
      <c r="B356" s="109" t="s">
        <v>807</v>
      </c>
      <c r="C356" s="110" t="s">
        <v>829</v>
      </c>
      <c r="D356" s="111" t="s">
        <v>420</v>
      </c>
      <c r="E356" s="112" t="s">
        <v>43</v>
      </c>
      <c r="F356" s="112" t="s">
        <v>606</v>
      </c>
      <c r="G356" s="113" t="s">
        <v>601</v>
      </c>
      <c r="H356" s="234">
        <v>3.79</v>
      </c>
      <c r="I356" s="222">
        <f t="shared" si="13"/>
        <v>0</v>
      </c>
    </row>
    <row r="357" spans="1:9" s="244" customFormat="1" x14ac:dyDescent="0.2">
      <c r="A357" s="246"/>
      <c r="B357" s="115" t="s">
        <v>607</v>
      </c>
      <c r="C357" s="110" t="s">
        <v>608</v>
      </c>
      <c r="D357" s="111" t="s">
        <v>39</v>
      </c>
      <c r="E357" s="112" t="s">
        <v>609</v>
      </c>
      <c r="F357" s="112" t="s">
        <v>588</v>
      </c>
      <c r="G357" s="113" t="s">
        <v>191</v>
      </c>
      <c r="H357" s="234">
        <v>11.39</v>
      </c>
      <c r="I357" s="222">
        <f t="shared" si="13"/>
        <v>0</v>
      </c>
    </row>
    <row r="358" spans="1:9" s="244" customFormat="1" x14ac:dyDescent="0.2">
      <c r="A358" s="245"/>
      <c r="B358" s="106"/>
      <c r="C358" s="107" t="s">
        <v>610</v>
      </c>
      <c r="D358" s="107"/>
      <c r="E358" s="107"/>
      <c r="F358" s="107"/>
      <c r="G358" s="107"/>
      <c r="H358" s="235"/>
      <c r="I358" s="222"/>
    </row>
    <row r="359" spans="1:9" s="244" customFormat="1" x14ac:dyDescent="0.2">
      <c r="A359" s="255"/>
      <c r="B359" s="115" t="s">
        <v>678</v>
      </c>
      <c r="C359" s="110" t="s">
        <v>679</v>
      </c>
      <c r="D359" s="111" t="s">
        <v>71</v>
      </c>
      <c r="E359" s="112" t="s">
        <v>57</v>
      </c>
      <c r="F359" s="112" t="s">
        <v>117</v>
      </c>
      <c r="G359" s="113" t="s">
        <v>680</v>
      </c>
      <c r="H359" s="234">
        <v>9.99</v>
      </c>
      <c r="I359" s="222">
        <f>H359*A359</f>
        <v>0</v>
      </c>
    </row>
    <row r="360" spans="1:9" s="262" customFormat="1" x14ac:dyDescent="0.2">
      <c r="A360" s="245"/>
      <c r="B360" s="106"/>
      <c r="C360" s="107" t="s">
        <v>611</v>
      </c>
      <c r="D360" s="107"/>
      <c r="E360" s="107"/>
      <c r="F360" s="107"/>
      <c r="G360" s="107"/>
      <c r="H360" s="235"/>
      <c r="I360" s="235"/>
    </row>
    <row r="361" spans="1:9" s="244" customFormat="1" ht="25.5" x14ac:dyDescent="0.2">
      <c r="A361" s="246"/>
      <c r="B361" s="144" t="s">
        <v>681</v>
      </c>
      <c r="C361" s="89" t="s">
        <v>776</v>
      </c>
      <c r="D361" s="88" t="s">
        <v>76</v>
      </c>
      <c r="E361" s="88" t="s">
        <v>22</v>
      </c>
      <c r="F361" s="88" t="s">
        <v>162</v>
      </c>
      <c r="G361" s="88" t="s">
        <v>102</v>
      </c>
      <c r="H361" s="243">
        <v>18.52</v>
      </c>
      <c r="I361" s="222">
        <f>H361*A361</f>
        <v>0</v>
      </c>
    </row>
    <row r="362" spans="1:9" s="244" customFormat="1" x14ac:dyDescent="0.2">
      <c r="A362" s="255"/>
      <c r="B362" s="115" t="s">
        <v>612</v>
      </c>
      <c r="C362" s="112" t="s">
        <v>842</v>
      </c>
      <c r="D362" s="111" t="s">
        <v>39</v>
      </c>
      <c r="E362" s="112" t="s">
        <v>22</v>
      </c>
      <c r="F362" s="112" t="s">
        <v>162</v>
      </c>
      <c r="G362" s="113" t="s">
        <v>613</v>
      </c>
      <c r="H362" s="234">
        <v>2.48</v>
      </c>
      <c r="I362" s="222">
        <f>H362*A362</f>
        <v>0</v>
      </c>
    </row>
    <row r="363" spans="1:9" s="244" customFormat="1" x14ac:dyDescent="0.2">
      <c r="A363" s="245"/>
      <c r="B363" s="106"/>
      <c r="C363" s="107" t="s">
        <v>614</v>
      </c>
      <c r="D363" s="107"/>
      <c r="E363" s="107"/>
      <c r="F363" s="107"/>
      <c r="G363" s="107"/>
      <c r="H363" s="235"/>
      <c r="I363" s="235"/>
    </row>
    <row r="364" spans="1:9" s="244" customFormat="1" x14ac:dyDescent="0.2">
      <c r="A364" s="255"/>
      <c r="B364" s="115" t="s">
        <v>327</v>
      </c>
      <c r="C364" s="112" t="s">
        <v>328</v>
      </c>
      <c r="D364" s="111" t="s">
        <v>39</v>
      </c>
      <c r="E364" s="112"/>
      <c r="F364" s="112" t="s">
        <v>220</v>
      </c>
      <c r="G364" s="113" t="s">
        <v>175</v>
      </c>
      <c r="H364" s="236">
        <v>2.09</v>
      </c>
      <c r="I364" s="222">
        <f>H364*A364</f>
        <v>0</v>
      </c>
    </row>
    <row r="365" spans="1:9" s="244" customFormat="1" x14ac:dyDescent="0.2">
      <c r="A365" s="246"/>
      <c r="B365" s="115" t="s">
        <v>178</v>
      </c>
      <c r="C365" s="110" t="s">
        <v>179</v>
      </c>
      <c r="D365" s="111" t="s">
        <v>39</v>
      </c>
      <c r="E365" s="112" t="s">
        <v>40</v>
      </c>
      <c r="F365" s="112" t="s">
        <v>180</v>
      </c>
      <c r="G365" s="113" t="s">
        <v>24</v>
      </c>
      <c r="H365" s="234">
        <v>1.39</v>
      </c>
      <c r="I365" s="222">
        <f>H365*A365</f>
        <v>0</v>
      </c>
    </row>
    <row r="366" spans="1:9" s="244" customFormat="1" x14ac:dyDescent="0.2">
      <c r="A366" s="245"/>
      <c r="B366" s="106"/>
      <c r="C366" s="107" t="s">
        <v>615</v>
      </c>
      <c r="D366" s="107"/>
      <c r="E366" s="107"/>
      <c r="F366" s="107"/>
      <c r="G366" s="107"/>
      <c r="H366" s="235"/>
      <c r="I366" s="235"/>
    </row>
    <row r="367" spans="1:9" s="244" customFormat="1" x14ac:dyDescent="0.2">
      <c r="A367" s="246"/>
      <c r="B367" s="115" t="s">
        <v>616</v>
      </c>
      <c r="C367" s="110" t="s">
        <v>617</v>
      </c>
      <c r="D367" s="111" t="s">
        <v>39</v>
      </c>
      <c r="E367" s="112" t="s">
        <v>559</v>
      </c>
      <c r="F367" s="112" t="s">
        <v>618</v>
      </c>
      <c r="G367" s="113" t="s">
        <v>569</v>
      </c>
      <c r="H367" s="236">
        <v>1.99</v>
      </c>
      <c r="I367" s="222">
        <f>H367*A367</f>
        <v>0</v>
      </c>
    </row>
    <row r="368" spans="1:9" s="244" customFormat="1" x14ac:dyDescent="0.2">
      <c r="A368" s="6"/>
      <c r="B368" s="2"/>
      <c r="C368" s="2"/>
      <c r="D368" s="2"/>
      <c r="E368" s="2"/>
      <c r="F368" s="2"/>
      <c r="G368" s="2"/>
      <c r="H368" s="3"/>
      <c r="I368" s="2"/>
    </row>
    <row r="369" spans="1:9" s="244" customFormat="1" x14ac:dyDescent="0.2">
      <c r="A369" s="6"/>
      <c r="B369" s="2"/>
      <c r="C369" s="2"/>
      <c r="D369" s="2"/>
      <c r="E369" s="2"/>
      <c r="F369" s="2"/>
      <c r="G369" s="2"/>
      <c r="H369" s="4"/>
      <c r="I369" s="2"/>
    </row>
    <row r="370" spans="1:9" s="263" customFormat="1" x14ac:dyDescent="0.2">
      <c r="A370" s="6"/>
      <c r="B370" s="2"/>
      <c r="C370" s="5"/>
      <c r="D370" s="2"/>
      <c r="E370" s="2"/>
      <c r="F370" s="2"/>
      <c r="G370" s="2"/>
      <c r="H370" s="3"/>
      <c r="I370" s="2"/>
    </row>
    <row r="371" spans="1:9" x14ac:dyDescent="0.2">
      <c r="A371" s="7"/>
      <c r="B371" s="1"/>
      <c r="C371" s="1"/>
      <c r="D371" s="1"/>
      <c r="E371" s="1"/>
      <c r="F371" s="1"/>
      <c r="G371" s="1"/>
      <c r="I371" s="1"/>
    </row>
    <row r="372" spans="1:9" x14ac:dyDescent="0.2">
      <c r="H372" s="4"/>
    </row>
    <row r="373" spans="1:9" s="1" customFormat="1" x14ac:dyDescent="0.2">
      <c r="A373" s="6"/>
      <c r="B373" s="2"/>
      <c r="C373" s="5"/>
      <c r="D373" s="2"/>
      <c r="E373" s="2"/>
      <c r="F373" s="2"/>
      <c r="G373" s="2"/>
      <c r="H373" s="4"/>
      <c r="I373" s="2"/>
    </row>
    <row r="374" spans="1:9" s="1" customFormat="1" x14ac:dyDescent="0.2">
      <c r="A374" s="7"/>
      <c r="H374" s="3"/>
    </row>
    <row r="375" spans="1:9" x14ac:dyDescent="0.2">
      <c r="A375" s="7"/>
      <c r="B375" s="1"/>
      <c r="C375" s="1"/>
      <c r="D375" s="1"/>
      <c r="E375" s="1"/>
      <c r="F375" s="1"/>
      <c r="G375" s="1"/>
      <c r="I375" s="1"/>
    </row>
  </sheetData>
  <sheetProtection selectLockedCells="1"/>
  <mergeCells count="12">
    <mergeCell ref="G1:I2"/>
    <mergeCell ref="H7:I8"/>
    <mergeCell ref="H6:I6"/>
    <mergeCell ref="A8:E8"/>
    <mergeCell ref="D3:F3"/>
    <mergeCell ref="D4:F4"/>
    <mergeCell ref="D5:F5"/>
    <mergeCell ref="A6:B6"/>
    <mergeCell ref="C6:F6"/>
    <mergeCell ref="F7:G8"/>
    <mergeCell ref="E1:F2"/>
    <mergeCell ref="G3:G5"/>
  </mergeCells>
  <conditionalFormatting sqref="L10:Q314">
    <cfRule type="expression" dxfId="38" priority="39">
      <formula>MOD(ROW(),2)=1</formula>
    </cfRule>
  </conditionalFormatting>
  <conditionalFormatting sqref="B158">
    <cfRule type="duplicateValues" dxfId="37" priority="37"/>
  </conditionalFormatting>
  <conditionalFormatting sqref="B158">
    <cfRule type="duplicateValues" dxfId="36" priority="38"/>
  </conditionalFormatting>
  <conditionalFormatting sqref="B156">
    <cfRule type="duplicateValues" dxfId="35" priority="35"/>
  </conditionalFormatting>
  <conditionalFormatting sqref="B156">
    <cfRule type="duplicateValues" dxfId="34" priority="36"/>
  </conditionalFormatting>
  <conditionalFormatting sqref="B163">
    <cfRule type="duplicateValues" dxfId="33" priority="33"/>
  </conditionalFormatting>
  <conditionalFormatting sqref="B163">
    <cfRule type="duplicateValues" dxfId="32" priority="34"/>
  </conditionalFormatting>
  <conditionalFormatting sqref="B164">
    <cfRule type="duplicateValues" dxfId="31" priority="31"/>
  </conditionalFormatting>
  <conditionalFormatting sqref="B164">
    <cfRule type="duplicateValues" dxfId="30" priority="32"/>
  </conditionalFormatting>
  <conditionalFormatting sqref="B157">
    <cfRule type="duplicateValues" dxfId="29" priority="29"/>
  </conditionalFormatting>
  <conditionalFormatting sqref="B157">
    <cfRule type="duplicateValues" dxfId="28" priority="30"/>
  </conditionalFormatting>
  <conditionalFormatting sqref="B155">
    <cfRule type="duplicateValues" dxfId="27" priority="27"/>
  </conditionalFormatting>
  <conditionalFormatting sqref="B155">
    <cfRule type="duplicateValues" dxfId="26" priority="28"/>
  </conditionalFormatting>
  <conditionalFormatting sqref="B159">
    <cfRule type="duplicateValues" dxfId="25" priority="25"/>
  </conditionalFormatting>
  <conditionalFormatting sqref="B159">
    <cfRule type="duplicateValues" dxfId="24" priority="26"/>
  </conditionalFormatting>
  <conditionalFormatting sqref="B162">
    <cfRule type="duplicateValues" dxfId="23" priority="23"/>
  </conditionalFormatting>
  <conditionalFormatting sqref="B162">
    <cfRule type="duplicateValues" dxfId="22" priority="24"/>
  </conditionalFormatting>
  <conditionalFormatting sqref="B149">
    <cfRule type="duplicateValues" dxfId="21" priority="21"/>
  </conditionalFormatting>
  <conditionalFormatting sqref="B149">
    <cfRule type="duplicateValues" dxfId="20" priority="22"/>
  </conditionalFormatting>
  <conditionalFormatting sqref="B148">
    <cfRule type="duplicateValues" dxfId="19" priority="19"/>
  </conditionalFormatting>
  <conditionalFormatting sqref="B148">
    <cfRule type="duplicateValues" dxfId="18" priority="20"/>
  </conditionalFormatting>
  <conditionalFormatting sqref="B153">
    <cfRule type="duplicateValues" dxfId="17" priority="17"/>
  </conditionalFormatting>
  <conditionalFormatting sqref="B153">
    <cfRule type="duplicateValues" dxfId="16" priority="18"/>
  </conditionalFormatting>
  <conditionalFormatting sqref="B146">
    <cfRule type="duplicateValues" dxfId="15" priority="15"/>
  </conditionalFormatting>
  <conditionalFormatting sqref="B146">
    <cfRule type="duplicateValues" dxfId="14" priority="16"/>
  </conditionalFormatting>
  <conditionalFormatting sqref="B144">
    <cfRule type="duplicateValues" dxfId="13" priority="13"/>
  </conditionalFormatting>
  <conditionalFormatting sqref="B144">
    <cfRule type="duplicateValues" dxfId="12" priority="14"/>
  </conditionalFormatting>
  <conditionalFormatting sqref="B151">
    <cfRule type="duplicateValues" dxfId="11" priority="11"/>
  </conditionalFormatting>
  <conditionalFormatting sqref="B151">
    <cfRule type="duplicateValues" dxfId="10" priority="12"/>
  </conditionalFormatting>
  <conditionalFormatting sqref="B145">
    <cfRule type="duplicateValues" dxfId="9" priority="9"/>
  </conditionalFormatting>
  <conditionalFormatting sqref="B145">
    <cfRule type="duplicateValues" dxfId="8" priority="10"/>
  </conditionalFormatting>
  <conditionalFormatting sqref="B143">
    <cfRule type="duplicateValues" dxfId="7" priority="7"/>
  </conditionalFormatting>
  <conditionalFormatting sqref="B143">
    <cfRule type="duplicateValues" dxfId="6" priority="8"/>
  </conditionalFormatting>
  <conditionalFormatting sqref="B152">
    <cfRule type="duplicateValues" dxfId="5" priority="5"/>
  </conditionalFormatting>
  <conditionalFormatting sqref="B152">
    <cfRule type="duplicateValues" dxfId="4" priority="6"/>
  </conditionalFormatting>
  <conditionalFormatting sqref="B147">
    <cfRule type="duplicateValues" dxfId="3" priority="3"/>
  </conditionalFormatting>
  <conditionalFormatting sqref="B147">
    <cfRule type="duplicateValues" dxfId="2" priority="4"/>
  </conditionalFormatting>
  <conditionalFormatting sqref="B150">
    <cfRule type="duplicateValues" dxfId="1" priority="1"/>
  </conditionalFormatting>
  <conditionalFormatting sqref="B150">
    <cfRule type="duplicateValues" dxfId="0" priority="2"/>
  </conditionalFormatting>
  <printOptions horizontalCentered="1"/>
  <pageMargins left="0.45" right="0.45" top="0.5" bottom="0.5" header="0.3" footer="0.3"/>
  <pageSetup scale="86" fitToHeight="0" orientation="portrait" r:id="rId1"/>
  <headerFooter>
    <oddFooter>&amp;L&amp;9Contract for Office/Classroom Supplies, Direct Delivery RFP #002-08/15</oddFooter>
  </headerFooter>
  <rowBreaks count="6" manualBreakCount="6">
    <brk id="58" max="8" man="1"/>
    <brk id="116" max="8" man="1"/>
    <brk id="171" max="8" man="1"/>
    <brk id="222" max="8" man="1"/>
    <brk id="273" max="8" man="1"/>
    <brk id="32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Normal="100" zoomScaleSheetLayoutView="100" workbookViewId="0">
      <selection activeCell="R16" sqref="R16"/>
    </sheetView>
  </sheetViews>
  <sheetFormatPr defaultRowHeight="15" x14ac:dyDescent="0.25"/>
  <cols>
    <col min="1" max="1" width="5.85546875" customWidth="1"/>
    <col min="2" max="2" width="14.140625" customWidth="1"/>
    <col min="3" max="3" width="19.28515625" customWidth="1"/>
    <col min="4" max="4" width="11.7109375" customWidth="1"/>
    <col min="5" max="5" width="9.28515625" customWidth="1"/>
    <col min="6" max="6" width="13.28515625" customWidth="1"/>
    <col min="7" max="7" width="4.7109375" customWidth="1"/>
    <col min="8" max="8" width="8.140625" customWidth="1"/>
    <col min="9" max="9" width="12.28515625" customWidth="1"/>
    <col min="12" max="12" width="4.28515625" style="75" customWidth="1"/>
    <col min="13" max="13" width="10.7109375" style="75" bestFit="1" customWidth="1"/>
    <col min="14" max="14" width="10" style="69" bestFit="1" customWidth="1"/>
    <col min="15" max="15" width="10.7109375" bestFit="1" customWidth="1"/>
    <col min="16" max="16" width="8.85546875" style="70" customWidth="1"/>
    <col min="17" max="17" width="8.85546875" style="8" customWidth="1"/>
  </cols>
  <sheetData>
    <row r="1" spans="1:19" s="2" customFormat="1" ht="15" customHeight="1" x14ac:dyDescent="0.3">
      <c r="A1" s="151" t="s">
        <v>0</v>
      </c>
      <c r="B1" s="152"/>
      <c r="C1" s="153"/>
      <c r="D1" s="154"/>
      <c r="E1" s="311" t="s">
        <v>913</v>
      </c>
      <c r="F1" s="311"/>
      <c r="G1" s="155"/>
      <c r="H1" s="378" t="s">
        <v>911</v>
      </c>
      <c r="I1" s="378"/>
    </row>
    <row r="2" spans="1:19" s="2" customFormat="1" ht="12.6" customHeight="1" thickBot="1" x14ac:dyDescent="0.25">
      <c r="A2" s="156"/>
      <c r="B2" s="157"/>
      <c r="C2" s="158" t="s">
        <v>2</v>
      </c>
      <c r="D2" s="225"/>
      <c r="E2" s="312"/>
      <c r="F2" s="312"/>
      <c r="G2" s="159"/>
      <c r="H2" s="379"/>
      <c r="I2" s="379"/>
    </row>
    <row r="3" spans="1:19" s="2" customFormat="1" ht="12.75" x14ac:dyDescent="0.2">
      <c r="A3" s="156"/>
      <c r="B3" s="152"/>
      <c r="C3" s="158" t="s">
        <v>3</v>
      </c>
      <c r="D3" s="348"/>
      <c r="E3" s="348"/>
      <c r="F3" s="348"/>
      <c r="G3" s="170"/>
      <c r="H3" s="160" t="s">
        <v>5</v>
      </c>
      <c r="I3" s="161">
        <f>SUM(I9:I293)</f>
        <v>0</v>
      </c>
    </row>
    <row r="4" spans="1:19" s="2" customFormat="1" ht="12.75" x14ac:dyDescent="0.2">
      <c r="A4" s="156"/>
      <c r="B4" s="152"/>
      <c r="C4" s="158" t="s">
        <v>4</v>
      </c>
      <c r="D4" s="348"/>
      <c r="E4" s="348"/>
      <c r="F4" s="348"/>
      <c r="G4" s="170"/>
      <c r="H4" s="162" t="s">
        <v>7</v>
      </c>
      <c r="I4" s="163">
        <f>I3*0.09</f>
        <v>0</v>
      </c>
    </row>
    <row r="5" spans="1:19" s="2" customFormat="1" ht="13.5" thickBot="1" x14ac:dyDescent="0.25">
      <c r="A5" s="156"/>
      <c r="B5" s="152"/>
      <c r="C5" s="158" t="s">
        <v>6</v>
      </c>
      <c r="D5" s="348"/>
      <c r="E5" s="348"/>
      <c r="F5" s="348"/>
      <c r="G5" s="170"/>
      <c r="H5" s="164" t="s">
        <v>9</v>
      </c>
      <c r="I5" s="165">
        <f>I3+I4</f>
        <v>0</v>
      </c>
    </row>
    <row r="6" spans="1:19" s="2" customFormat="1" ht="15.6" customHeight="1" thickBot="1" x14ac:dyDescent="0.25">
      <c r="A6" s="386"/>
      <c r="B6" s="386"/>
      <c r="C6" s="158" t="s">
        <v>8</v>
      </c>
      <c r="D6" s="166"/>
      <c r="E6" s="166"/>
      <c r="F6" s="166"/>
      <c r="G6" s="170"/>
      <c r="H6" s="380"/>
      <c r="I6" s="380"/>
    </row>
    <row r="7" spans="1:19" s="2" customFormat="1" ht="18" customHeight="1" x14ac:dyDescent="0.2">
      <c r="A7" s="167" t="s">
        <v>792</v>
      </c>
      <c r="B7" s="167"/>
      <c r="C7" s="167"/>
      <c r="D7" s="167"/>
      <c r="E7" s="167"/>
      <c r="F7" s="387" t="s">
        <v>800</v>
      </c>
      <c r="G7" s="388"/>
      <c r="H7" s="374"/>
      <c r="I7" s="375"/>
    </row>
    <row r="8" spans="1:19" s="2" customFormat="1" ht="14.45" customHeight="1" thickBot="1" x14ac:dyDescent="0.25">
      <c r="A8" s="151" t="s">
        <v>853</v>
      </c>
      <c r="B8" s="168"/>
      <c r="C8" s="169"/>
      <c r="D8" s="151"/>
      <c r="E8" s="170"/>
      <c r="F8" s="389"/>
      <c r="G8" s="390"/>
      <c r="H8" s="376"/>
      <c r="I8" s="377"/>
    </row>
    <row r="9" spans="1:19" x14ac:dyDescent="0.25">
      <c r="A9" s="381" t="s">
        <v>686</v>
      </c>
      <c r="B9" s="381"/>
      <c r="C9" s="381"/>
      <c r="D9" s="381"/>
      <c r="E9" s="381"/>
      <c r="F9" s="381"/>
      <c r="G9" s="381"/>
      <c r="H9" s="382"/>
      <c r="I9" s="38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9" t="s">
        <v>10</v>
      </c>
      <c r="B10" s="10" t="s">
        <v>687</v>
      </c>
      <c r="C10" s="11" t="s">
        <v>688</v>
      </c>
      <c r="D10" s="11" t="s">
        <v>14</v>
      </c>
      <c r="E10" s="383" t="s">
        <v>689</v>
      </c>
      <c r="F10" s="383"/>
      <c r="G10" s="383"/>
      <c r="H10" s="12" t="s">
        <v>530</v>
      </c>
      <c r="I10" s="12" t="s">
        <v>18</v>
      </c>
      <c r="J10" s="87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146"/>
      <c r="B11" s="147" t="s">
        <v>854</v>
      </c>
      <c r="C11" s="148" t="s">
        <v>690</v>
      </c>
      <c r="D11" s="149" t="s">
        <v>40</v>
      </c>
      <c r="E11" s="384" t="s">
        <v>691</v>
      </c>
      <c r="F11" s="384"/>
      <c r="G11" s="385"/>
      <c r="H11" s="269">
        <v>63</v>
      </c>
      <c r="I11" s="150">
        <f t="shared" ref="I11:I14" si="0">A11*H11</f>
        <v>0</v>
      </c>
      <c r="J11" s="87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15"/>
      <c r="B12" s="20" t="s">
        <v>855</v>
      </c>
      <c r="C12" s="13" t="s">
        <v>692</v>
      </c>
      <c r="D12" s="14" t="s">
        <v>40</v>
      </c>
      <c r="E12" s="328" t="s">
        <v>693</v>
      </c>
      <c r="F12" s="328"/>
      <c r="G12" s="329"/>
      <c r="H12" s="270">
        <v>64.05</v>
      </c>
      <c r="I12" s="76">
        <f t="shared" si="0"/>
        <v>0</v>
      </c>
      <c r="J12" s="87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15"/>
      <c r="B13" s="21" t="s">
        <v>906</v>
      </c>
      <c r="C13" s="226"/>
      <c r="D13" s="320" t="s">
        <v>852</v>
      </c>
      <c r="E13" s="320"/>
      <c r="F13" s="320"/>
      <c r="G13" s="321"/>
      <c r="H13" s="271">
        <v>49.98</v>
      </c>
      <c r="I13" s="76">
        <f t="shared" si="0"/>
        <v>0</v>
      </c>
      <c r="J13" s="87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71"/>
      <c r="B14" s="72" t="s">
        <v>905</v>
      </c>
      <c r="C14" s="28" t="s">
        <v>694</v>
      </c>
      <c r="D14" s="29" t="s">
        <v>40</v>
      </c>
      <c r="E14" s="363" t="s">
        <v>851</v>
      </c>
      <c r="F14" s="364"/>
      <c r="G14" s="365"/>
      <c r="H14" s="272">
        <v>86.99</v>
      </c>
      <c r="I14" s="77">
        <f t="shared" si="0"/>
        <v>0</v>
      </c>
      <c r="J14" s="87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2"/>
      <c r="B15" s="23" t="s">
        <v>856</v>
      </c>
      <c r="C15" s="18" t="s">
        <v>695</v>
      </c>
      <c r="D15" s="19" t="s">
        <v>40</v>
      </c>
      <c r="E15" s="366" t="s">
        <v>696</v>
      </c>
      <c r="F15" s="366"/>
      <c r="G15" s="367"/>
      <c r="H15" s="273">
        <v>92.4</v>
      </c>
      <c r="I15" s="77">
        <f>A15*H15</f>
        <v>0</v>
      </c>
      <c r="J15" s="87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2"/>
      <c r="B16" s="24" t="s">
        <v>857</v>
      </c>
      <c r="C16" s="25" t="s">
        <v>697</v>
      </c>
      <c r="D16" s="361" t="s">
        <v>698</v>
      </c>
      <c r="E16" s="361"/>
      <c r="F16" s="361"/>
      <c r="G16" s="362"/>
      <c r="H16" s="273">
        <v>157.5</v>
      </c>
      <c r="I16" s="77">
        <f>A16*H16</f>
        <v>0</v>
      </c>
      <c r="J16" s="87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15"/>
      <c r="B17" s="26" t="s">
        <v>858</v>
      </c>
      <c r="C17" s="13" t="s">
        <v>699</v>
      </c>
      <c r="D17" s="14" t="s">
        <v>40</v>
      </c>
      <c r="E17" s="328" t="s">
        <v>700</v>
      </c>
      <c r="F17" s="328"/>
      <c r="G17" s="329"/>
      <c r="H17" s="270">
        <v>154.35</v>
      </c>
      <c r="I17" s="76">
        <f>A17*H17</f>
        <v>0</v>
      </c>
      <c r="J17" s="87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68"/>
      <c r="B18" s="17" t="s">
        <v>859</v>
      </c>
      <c r="C18" s="267" t="s">
        <v>701</v>
      </c>
      <c r="D18" s="19" t="s">
        <v>40</v>
      </c>
      <c r="E18" s="366" t="s">
        <v>702</v>
      </c>
      <c r="F18" s="366"/>
      <c r="G18" s="367"/>
      <c r="H18" s="291">
        <v>67.2</v>
      </c>
      <c r="I18" s="292">
        <f>A18*H18</f>
        <v>0</v>
      </c>
      <c r="J18" s="87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68"/>
      <c r="B19" s="295" t="s">
        <v>907</v>
      </c>
      <c r="C19" s="297"/>
      <c r="D19" s="361" t="s">
        <v>703</v>
      </c>
      <c r="E19" s="361"/>
      <c r="F19" s="361"/>
      <c r="G19" s="362"/>
      <c r="H19" s="296">
        <v>57.29</v>
      </c>
      <c r="I19" s="292">
        <f t="shared" ref="I19" si="1">A19*H19</f>
        <v>0</v>
      </c>
      <c r="J19" s="87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68"/>
      <c r="B20" s="20" t="s">
        <v>860</v>
      </c>
      <c r="C20" s="293" t="s">
        <v>705</v>
      </c>
      <c r="D20" s="294" t="s">
        <v>40</v>
      </c>
      <c r="E20" s="315" t="s">
        <v>706</v>
      </c>
      <c r="F20" s="315"/>
      <c r="G20" s="316"/>
      <c r="H20" s="270">
        <v>134.4</v>
      </c>
      <c r="I20" s="76">
        <f>A20*H20</f>
        <v>0</v>
      </c>
      <c r="J20" s="87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317" t="s">
        <v>710</v>
      </c>
      <c r="B21" s="318"/>
      <c r="C21" s="318"/>
      <c r="D21" s="318"/>
      <c r="E21" s="318"/>
      <c r="F21" s="318"/>
      <c r="G21" s="318"/>
      <c r="H21" s="318"/>
      <c r="I21" s="319"/>
      <c r="J21" s="87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40" t="s">
        <v>10</v>
      </c>
      <c r="B22" s="41" t="s">
        <v>687</v>
      </c>
      <c r="C22" s="42" t="s">
        <v>688</v>
      </c>
      <c r="D22" s="42" t="s">
        <v>14</v>
      </c>
      <c r="E22" s="371" t="s">
        <v>689</v>
      </c>
      <c r="F22" s="372"/>
      <c r="G22" s="373"/>
      <c r="H22" s="43" t="s">
        <v>530</v>
      </c>
      <c r="I22" s="78" t="s">
        <v>18</v>
      </c>
      <c r="J22" s="87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52"/>
      <c r="B23" s="53" t="s">
        <v>861</v>
      </c>
      <c r="C23" s="54" t="s">
        <v>728</v>
      </c>
      <c r="D23" s="55" t="s">
        <v>40</v>
      </c>
      <c r="E23" s="330" t="s">
        <v>730</v>
      </c>
      <c r="F23" s="331"/>
      <c r="G23" s="332"/>
      <c r="H23" s="274">
        <v>122.85</v>
      </c>
      <c r="I23" s="79">
        <f t="shared" ref="I23:I43" si="2">A23*H23</f>
        <v>0</v>
      </c>
      <c r="J23" s="87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67"/>
      <c r="B24" s="65" t="s">
        <v>862</v>
      </c>
      <c r="C24" s="54" t="s">
        <v>729</v>
      </c>
      <c r="D24" s="55" t="s">
        <v>40</v>
      </c>
      <c r="E24" s="336"/>
      <c r="F24" s="337"/>
      <c r="G24" s="338"/>
      <c r="H24" s="274">
        <v>210.48</v>
      </c>
      <c r="I24" s="79">
        <f t="shared" si="2"/>
        <v>0</v>
      </c>
      <c r="J24" s="87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68"/>
      <c r="B25" s="66" t="s">
        <v>863</v>
      </c>
      <c r="C25" s="46" t="s">
        <v>704</v>
      </c>
      <c r="D25" s="47" t="s">
        <v>40</v>
      </c>
      <c r="E25" s="342" t="s">
        <v>731</v>
      </c>
      <c r="F25" s="343"/>
      <c r="G25" s="344"/>
      <c r="H25" s="270">
        <v>116.55</v>
      </c>
      <c r="I25" s="80">
        <f t="shared" si="2"/>
        <v>0</v>
      </c>
      <c r="J25" s="87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62"/>
      <c r="B26" s="63" t="s">
        <v>864</v>
      </c>
      <c r="C26" s="64" t="s">
        <v>727</v>
      </c>
      <c r="D26" s="27" t="s">
        <v>40</v>
      </c>
      <c r="E26" s="330" t="s">
        <v>724</v>
      </c>
      <c r="F26" s="331"/>
      <c r="G26" s="332"/>
      <c r="H26" s="275">
        <v>189.51</v>
      </c>
      <c r="I26" s="79">
        <f t="shared" si="2"/>
        <v>0</v>
      </c>
      <c r="J26" s="87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44"/>
      <c r="B27" s="45" t="s">
        <v>865</v>
      </c>
      <c r="C27" s="46" t="s">
        <v>725</v>
      </c>
      <c r="D27" s="47" t="s">
        <v>40</v>
      </c>
      <c r="E27" s="342" t="s">
        <v>723</v>
      </c>
      <c r="F27" s="343"/>
      <c r="G27" s="344"/>
      <c r="H27" s="276">
        <v>175.98</v>
      </c>
      <c r="I27" s="80">
        <f t="shared" si="2"/>
        <v>0</v>
      </c>
      <c r="J27" s="87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48"/>
      <c r="B28" s="45" t="s">
        <v>866</v>
      </c>
      <c r="C28" s="50" t="s">
        <v>725</v>
      </c>
      <c r="D28" s="51" t="s">
        <v>619</v>
      </c>
      <c r="E28" s="355"/>
      <c r="F28" s="356"/>
      <c r="G28" s="357"/>
      <c r="H28" s="277">
        <v>220.27</v>
      </c>
      <c r="I28" s="81">
        <f t="shared" si="2"/>
        <v>0</v>
      </c>
      <c r="J28" s="87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48"/>
      <c r="B29" s="45" t="s">
        <v>867</v>
      </c>
      <c r="C29" s="50" t="s">
        <v>725</v>
      </c>
      <c r="D29" s="51" t="s">
        <v>345</v>
      </c>
      <c r="E29" s="355"/>
      <c r="F29" s="356"/>
      <c r="G29" s="357"/>
      <c r="H29" s="277">
        <v>220.27</v>
      </c>
      <c r="I29" s="81">
        <f t="shared" si="2"/>
        <v>0</v>
      </c>
      <c r="J29" s="87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48"/>
      <c r="B30" s="45" t="s">
        <v>868</v>
      </c>
      <c r="C30" s="50" t="s">
        <v>725</v>
      </c>
      <c r="D30" s="51" t="s">
        <v>78</v>
      </c>
      <c r="E30" s="358"/>
      <c r="F30" s="359"/>
      <c r="G30" s="360"/>
      <c r="H30" s="278">
        <v>220.27</v>
      </c>
      <c r="I30" s="81">
        <f t="shared" si="2"/>
        <v>0</v>
      </c>
      <c r="J30" s="87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52"/>
      <c r="B31" s="53" t="s">
        <v>869</v>
      </c>
      <c r="C31" s="54" t="s">
        <v>726</v>
      </c>
      <c r="D31" s="55" t="s">
        <v>40</v>
      </c>
      <c r="E31" s="330" t="s">
        <v>723</v>
      </c>
      <c r="F31" s="331"/>
      <c r="G31" s="332"/>
      <c r="H31" s="274">
        <v>209.99</v>
      </c>
      <c r="I31" s="79">
        <f t="shared" si="2"/>
        <v>0</v>
      </c>
      <c r="J31" s="87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52"/>
      <c r="B32" s="53" t="s">
        <v>870</v>
      </c>
      <c r="C32" s="54" t="s">
        <v>726</v>
      </c>
      <c r="D32" s="55" t="s">
        <v>619</v>
      </c>
      <c r="E32" s="333"/>
      <c r="F32" s="334"/>
      <c r="G32" s="335"/>
      <c r="H32" s="274">
        <v>335.99</v>
      </c>
      <c r="I32" s="79">
        <f t="shared" si="2"/>
        <v>0</v>
      </c>
      <c r="J32" s="87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52"/>
      <c r="B33" s="53" t="s">
        <v>871</v>
      </c>
      <c r="C33" s="54" t="s">
        <v>726</v>
      </c>
      <c r="D33" s="55" t="s">
        <v>345</v>
      </c>
      <c r="E33" s="333"/>
      <c r="F33" s="334"/>
      <c r="G33" s="335"/>
      <c r="H33" s="274">
        <v>335.9</v>
      </c>
      <c r="I33" s="79">
        <f t="shared" si="2"/>
        <v>0</v>
      </c>
      <c r="J33" s="87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56"/>
      <c r="B34" s="53" t="s">
        <v>872</v>
      </c>
      <c r="C34" s="54" t="s">
        <v>726</v>
      </c>
      <c r="D34" s="55" t="s">
        <v>78</v>
      </c>
      <c r="E34" s="336"/>
      <c r="F34" s="337"/>
      <c r="G34" s="338"/>
      <c r="H34" s="274">
        <v>335.99</v>
      </c>
      <c r="I34" s="79">
        <f t="shared" si="2"/>
        <v>0</v>
      </c>
      <c r="J34" s="87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57"/>
      <c r="B35" s="49" t="s">
        <v>873</v>
      </c>
      <c r="C35" s="50" t="s">
        <v>712</v>
      </c>
      <c r="D35" s="51" t="s">
        <v>40</v>
      </c>
      <c r="E35" s="342" t="s">
        <v>713</v>
      </c>
      <c r="F35" s="343"/>
      <c r="G35" s="344"/>
      <c r="H35" s="278">
        <v>124.95</v>
      </c>
      <c r="I35" s="81">
        <f t="shared" si="2"/>
        <v>0</v>
      </c>
      <c r="J35" s="87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57"/>
      <c r="B36" s="49" t="s">
        <v>874</v>
      </c>
      <c r="C36" s="50" t="s">
        <v>712</v>
      </c>
      <c r="D36" s="51" t="s">
        <v>619</v>
      </c>
      <c r="E36" s="355"/>
      <c r="F36" s="356"/>
      <c r="G36" s="357"/>
      <c r="H36" s="278">
        <v>229.95</v>
      </c>
      <c r="I36" s="81">
        <f t="shared" si="2"/>
        <v>0</v>
      </c>
      <c r="J36" s="87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57"/>
      <c r="B37" s="49" t="s">
        <v>875</v>
      </c>
      <c r="C37" s="50" t="s">
        <v>712</v>
      </c>
      <c r="D37" s="51" t="s">
        <v>345</v>
      </c>
      <c r="E37" s="355"/>
      <c r="F37" s="356"/>
      <c r="G37" s="357"/>
      <c r="H37" s="278">
        <v>229.95</v>
      </c>
      <c r="I37" s="81">
        <f t="shared" si="2"/>
        <v>0</v>
      </c>
      <c r="J37" s="87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48"/>
      <c r="B38" s="49" t="s">
        <v>876</v>
      </c>
      <c r="C38" s="50" t="s">
        <v>712</v>
      </c>
      <c r="D38" s="51" t="s">
        <v>78</v>
      </c>
      <c r="E38" s="358"/>
      <c r="F38" s="359"/>
      <c r="G38" s="360"/>
      <c r="H38" s="278">
        <v>229.95</v>
      </c>
      <c r="I38" s="81">
        <f t="shared" si="2"/>
        <v>0</v>
      </c>
      <c r="J38" s="87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2"/>
      <c r="B39" s="73" t="s">
        <v>877</v>
      </c>
      <c r="C39" s="74" t="s">
        <v>716</v>
      </c>
      <c r="D39" s="30" t="s">
        <v>40</v>
      </c>
      <c r="E39" s="330" t="s">
        <v>717</v>
      </c>
      <c r="F39" s="331"/>
      <c r="G39" s="332"/>
      <c r="H39" s="279">
        <v>134.4</v>
      </c>
      <c r="I39" s="82">
        <f t="shared" si="2"/>
        <v>0</v>
      </c>
      <c r="J39" s="87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2"/>
      <c r="B40" s="73" t="s">
        <v>878</v>
      </c>
      <c r="C40" s="74" t="s">
        <v>718</v>
      </c>
      <c r="D40" s="30" t="s">
        <v>40</v>
      </c>
      <c r="E40" s="333"/>
      <c r="F40" s="334"/>
      <c r="G40" s="335"/>
      <c r="H40" s="279">
        <v>183.75</v>
      </c>
      <c r="I40" s="82">
        <f t="shared" si="2"/>
        <v>0</v>
      </c>
      <c r="J40" s="87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2"/>
      <c r="B41" s="73" t="s">
        <v>879</v>
      </c>
      <c r="C41" s="74" t="s">
        <v>716</v>
      </c>
      <c r="D41" s="30" t="s">
        <v>619</v>
      </c>
      <c r="E41" s="333"/>
      <c r="F41" s="334"/>
      <c r="G41" s="335"/>
      <c r="H41" s="279">
        <v>201.6</v>
      </c>
      <c r="I41" s="82">
        <f t="shared" si="2"/>
        <v>0</v>
      </c>
      <c r="J41" s="87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2"/>
      <c r="B42" s="73" t="s">
        <v>880</v>
      </c>
      <c r="C42" s="74" t="s">
        <v>716</v>
      </c>
      <c r="D42" s="30" t="s">
        <v>345</v>
      </c>
      <c r="E42" s="333"/>
      <c r="F42" s="334"/>
      <c r="G42" s="335"/>
      <c r="H42" s="279">
        <v>201.6</v>
      </c>
      <c r="I42" s="82">
        <f t="shared" si="2"/>
        <v>0</v>
      </c>
      <c r="J42" s="87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2"/>
      <c r="B43" s="73" t="s">
        <v>881</v>
      </c>
      <c r="C43" s="74" t="s">
        <v>716</v>
      </c>
      <c r="D43" s="30" t="s">
        <v>78</v>
      </c>
      <c r="E43" s="336"/>
      <c r="F43" s="337"/>
      <c r="G43" s="338"/>
      <c r="H43" s="279">
        <v>201.6</v>
      </c>
      <c r="I43" s="82">
        <f t="shared" si="2"/>
        <v>0</v>
      </c>
      <c r="J43" s="87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40" t="s">
        <v>10</v>
      </c>
      <c r="B44" s="41" t="s">
        <v>687</v>
      </c>
      <c r="C44" s="42" t="s">
        <v>688</v>
      </c>
      <c r="D44" s="42" t="s">
        <v>14</v>
      </c>
      <c r="E44" s="368" t="s">
        <v>689</v>
      </c>
      <c r="F44" s="369"/>
      <c r="G44" s="370"/>
      <c r="H44" s="43" t="s">
        <v>530</v>
      </c>
      <c r="I44" s="78" t="s">
        <v>18</v>
      </c>
      <c r="J44" s="87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15"/>
      <c r="B45" s="58" t="s">
        <v>882</v>
      </c>
      <c r="C45" s="59" t="s">
        <v>732</v>
      </c>
      <c r="D45" s="20" t="s">
        <v>40</v>
      </c>
      <c r="E45" s="342" t="s">
        <v>733</v>
      </c>
      <c r="F45" s="343"/>
      <c r="G45" s="344"/>
      <c r="H45" s="280">
        <v>186.9</v>
      </c>
      <c r="I45" s="81">
        <f t="shared" ref="I45:I65" si="3">A45*H45</f>
        <v>0</v>
      </c>
      <c r="J45" s="87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15"/>
      <c r="B46" s="58" t="s">
        <v>883</v>
      </c>
      <c r="C46" s="59" t="s">
        <v>732</v>
      </c>
      <c r="D46" s="20" t="s">
        <v>619</v>
      </c>
      <c r="E46" s="355"/>
      <c r="F46" s="356"/>
      <c r="G46" s="357"/>
      <c r="H46" s="280">
        <v>261.45</v>
      </c>
      <c r="I46" s="81">
        <f t="shared" si="3"/>
        <v>0</v>
      </c>
      <c r="J46" s="87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15"/>
      <c r="B47" s="58" t="s">
        <v>884</v>
      </c>
      <c r="C47" s="59" t="s">
        <v>732</v>
      </c>
      <c r="D47" s="20" t="s">
        <v>78</v>
      </c>
      <c r="E47" s="355"/>
      <c r="F47" s="356"/>
      <c r="G47" s="357"/>
      <c r="H47" s="280">
        <v>261.45</v>
      </c>
      <c r="I47" s="81">
        <f t="shared" si="3"/>
        <v>0</v>
      </c>
      <c r="J47" s="87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15"/>
      <c r="B48" s="58" t="s">
        <v>885</v>
      </c>
      <c r="C48" s="59" t="s">
        <v>732</v>
      </c>
      <c r="D48" s="20" t="s">
        <v>345</v>
      </c>
      <c r="E48" s="355"/>
      <c r="F48" s="356"/>
      <c r="G48" s="357"/>
      <c r="H48" s="280">
        <v>261.45</v>
      </c>
      <c r="I48" s="81">
        <f t="shared" si="3"/>
        <v>0</v>
      </c>
      <c r="J48" s="87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15"/>
      <c r="B49" s="73" t="s">
        <v>886</v>
      </c>
      <c r="C49" s="74" t="s">
        <v>711</v>
      </c>
      <c r="D49" s="30" t="s">
        <v>40</v>
      </c>
      <c r="E49" s="330" t="s">
        <v>734</v>
      </c>
      <c r="F49" s="331"/>
      <c r="G49" s="332"/>
      <c r="H49" s="279">
        <v>156.44999999999999</v>
      </c>
      <c r="I49" s="82">
        <f t="shared" si="3"/>
        <v>0</v>
      </c>
      <c r="J49" s="87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15"/>
      <c r="B50" s="73" t="s">
        <v>887</v>
      </c>
      <c r="C50" s="74" t="s">
        <v>711</v>
      </c>
      <c r="D50" s="30" t="s">
        <v>620</v>
      </c>
      <c r="E50" s="333"/>
      <c r="F50" s="334"/>
      <c r="G50" s="335"/>
      <c r="H50" s="279">
        <v>204.75</v>
      </c>
      <c r="I50" s="82">
        <f t="shared" si="3"/>
        <v>0</v>
      </c>
      <c r="J50" s="87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15"/>
      <c r="B51" s="73" t="s">
        <v>888</v>
      </c>
      <c r="C51" s="74" t="s">
        <v>711</v>
      </c>
      <c r="D51" s="30" t="s">
        <v>78</v>
      </c>
      <c r="E51" s="333"/>
      <c r="F51" s="334"/>
      <c r="G51" s="335"/>
      <c r="H51" s="279">
        <v>204.75</v>
      </c>
      <c r="I51" s="82">
        <f t="shared" si="3"/>
        <v>0</v>
      </c>
      <c r="J51" s="87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15"/>
      <c r="B52" s="73" t="s">
        <v>889</v>
      </c>
      <c r="C52" s="74" t="s">
        <v>711</v>
      </c>
      <c r="D52" s="30" t="s">
        <v>345</v>
      </c>
      <c r="E52" s="333"/>
      <c r="F52" s="334"/>
      <c r="G52" s="335"/>
      <c r="H52" s="279">
        <v>204.75</v>
      </c>
      <c r="I52" s="82">
        <f t="shared" si="3"/>
        <v>0</v>
      </c>
      <c r="J52" s="87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2"/>
      <c r="B53" s="58" t="s">
        <v>890</v>
      </c>
      <c r="C53" s="59" t="s">
        <v>714</v>
      </c>
      <c r="D53" s="20" t="s">
        <v>40</v>
      </c>
      <c r="E53" s="342" t="s">
        <v>735</v>
      </c>
      <c r="F53" s="343"/>
      <c r="G53" s="344"/>
      <c r="H53" s="280">
        <v>128.1</v>
      </c>
      <c r="I53" s="81">
        <f t="shared" si="3"/>
        <v>0</v>
      </c>
      <c r="J53" s="87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2"/>
      <c r="B54" s="58" t="s">
        <v>891</v>
      </c>
      <c r="C54" s="59" t="s">
        <v>715</v>
      </c>
      <c r="D54" s="20" t="s">
        <v>619</v>
      </c>
      <c r="E54" s="355"/>
      <c r="F54" s="356"/>
      <c r="G54" s="357"/>
      <c r="H54" s="280">
        <v>264.60000000000002</v>
      </c>
      <c r="I54" s="81">
        <f t="shared" si="3"/>
        <v>0</v>
      </c>
      <c r="J54" s="87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2"/>
      <c r="B55" s="58" t="s">
        <v>892</v>
      </c>
      <c r="C55" s="59" t="s">
        <v>715</v>
      </c>
      <c r="D55" s="20" t="s">
        <v>78</v>
      </c>
      <c r="E55" s="355"/>
      <c r="F55" s="356"/>
      <c r="G55" s="357"/>
      <c r="H55" s="280">
        <v>264.60000000000002</v>
      </c>
      <c r="I55" s="81">
        <f t="shared" si="3"/>
        <v>0</v>
      </c>
      <c r="J55" s="87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2"/>
      <c r="B56" s="58" t="s">
        <v>893</v>
      </c>
      <c r="C56" s="59" t="s">
        <v>715</v>
      </c>
      <c r="D56" s="20" t="s">
        <v>345</v>
      </c>
      <c r="E56" s="355"/>
      <c r="F56" s="356"/>
      <c r="G56" s="357"/>
      <c r="H56" s="280">
        <v>264.60000000000002</v>
      </c>
      <c r="I56" s="81">
        <f t="shared" si="3"/>
        <v>0</v>
      </c>
      <c r="J56" s="87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2"/>
      <c r="B57" s="58" t="s">
        <v>894</v>
      </c>
      <c r="C57" s="59" t="s">
        <v>747</v>
      </c>
      <c r="D57" s="20" t="s">
        <v>40</v>
      </c>
      <c r="E57" s="288"/>
      <c r="F57" s="289"/>
      <c r="G57" s="290"/>
      <c r="H57" s="280">
        <v>233.1</v>
      </c>
      <c r="I57" s="81">
        <f t="shared" si="3"/>
        <v>0</v>
      </c>
      <c r="J57" s="87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15"/>
      <c r="B58" s="73" t="s">
        <v>895</v>
      </c>
      <c r="C58" s="74" t="s">
        <v>736</v>
      </c>
      <c r="D58" s="30" t="s">
        <v>40</v>
      </c>
      <c r="E58" s="339" t="s">
        <v>737</v>
      </c>
      <c r="F58" s="340"/>
      <c r="G58" s="341"/>
      <c r="H58" s="279">
        <v>68.25</v>
      </c>
      <c r="I58" s="82">
        <f t="shared" si="3"/>
        <v>0</v>
      </c>
      <c r="J58" s="87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15"/>
      <c r="B59" s="58" t="s">
        <v>896</v>
      </c>
      <c r="C59" s="59" t="s">
        <v>694</v>
      </c>
      <c r="D59" s="20" t="s">
        <v>40</v>
      </c>
      <c r="E59" s="314" t="s">
        <v>738</v>
      </c>
      <c r="F59" s="315"/>
      <c r="G59" s="316"/>
      <c r="H59" s="280">
        <v>126</v>
      </c>
      <c r="I59" s="81">
        <f t="shared" si="3"/>
        <v>0</v>
      </c>
      <c r="J59" s="87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2"/>
      <c r="B60" s="73" t="s">
        <v>897</v>
      </c>
      <c r="C60" s="74" t="s">
        <v>745</v>
      </c>
      <c r="D60" s="30" t="s">
        <v>40</v>
      </c>
      <c r="E60" s="339" t="s">
        <v>748</v>
      </c>
      <c r="F60" s="340"/>
      <c r="G60" s="341"/>
      <c r="H60" s="279">
        <v>375.9</v>
      </c>
      <c r="I60" s="82">
        <f t="shared" si="3"/>
        <v>0</v>
      </c>
      <c r="J60" s="87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15"/>
      <c r="B61" s="58" t="s">
        <v>898</v>
      </c>
      <c r="C61" s="59" t="s">
        <v>739</v>
      </c>
      <c r="D61" s="20" t="s">
        <v>40</v>
      </c>
      <c r="E61" s="314" t="s">
        <v>740</v>
      </c>
      <c r="F61" s="315"/>
      <c r="G61" s="316"/>
      <c r="H61" s="280">
        <v>114.45</v>
      </c>
      <c r="I61" s="81">
        <f t="shared" si="3"/>
        <v>0</v>
      </c>
      <c r="J61" s="87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199"/>
      <c r="B62" s="73" t="s">
        <v>899</v>
      </c>
      <c r="C62" s="74" t="s">
        <v>741</v>
      </c>
      <c r="D62" s="30" t="s">
        <v>619</v>
      </c>
      <c r="E62" s="339" t="s">
        <v>742</v>
      </c>
      <c r="F62" s="340"/>
      <c r="G62" s="341"/>
      <c r="H62" s="279">
        <v>122.85</v>
      </c>
      <c r="I62" s="82">
        <f t="shared" si="3"/>
        <v>0</v>
      </c>
      <c r="J62" s="87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199"/>
      <c r="B63" s="73" t="s">
        <v>900</v>
      </c>
      <c r="C63" s="74" t="s">
        <v>741</v>
      </c>
      <c r="D63" s="30" t="s">
        <v>78</v>
      </c>
      <c r="E63" s="339"/>
      <c r="F63" s="340"/>
      <c r="G63" s="341"/>
      <c r="H63" s="279">
        <v>125.46</v>
      </c>
      <c r="I63" s="82">
        <f t="shared" si="3"/>
        <v>0</v>
      </c>
      <c r="J63" s="87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199"/>
      <c r="B64" s="73" t="s">
        <v>901</v>
      </c>
      <c r="C64" s="74" t="s">
        <v>741</v>
      </c>
      <c r="D64" s="30" t="s">
        <v>345</v>
      </c>
      <c r="E64" s="339"/>
      <c r="F64" s="340"/>
      <c r="G64" s="341"/>
      <c r="H64" s="279">
        <v>125.46</v>
      </c>
      <c r="I64" s="82">
        <f t="shared" si="3"/>
        <v>0</v>
      </c>
      <c r="J64" s="87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16"/>
      <c r="B65" s="58" t="s">
        <v>902</v>
      </c>
      <c r="C65" s="59" t="s">
        <v>743</v>
      </c>
      <c r="D65" s="20" t="s">
        <v>40</v>
      </c>
      <c r="E65" s="314" t="s">
        <v>744</v>
      </c>
      <c r="F65" s="315"/>
      <c r="G65" s="316"/>
      <c r="H65" s="280">
        <v>115.5</v>
      </c>
      <c r="I65" s="81">
        <f t="shared" si="3"/>
        <v>0</v>
      </c>
      <c r="J65" s="87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317" t="s">
        <v>746</v>
      </c>
      <c r="B66" s="318"/>
      <c r="C66" s="318"/>
      <c r="D66" s="318"/>
      <c r="E66" s="318"/>
      <c r="F66" s="318"/>
      <c r="G66" s="318"/>
      <c r="H66" s="318"/>
      <c r="I66" s="319"/>
      <c r="J66" s="87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40" t="s">
        <v>10</v>
      </c>
      <c r="B67" s="41" t="s">
        <v>687</v>
      </c>
      <c r="C67" s="42" t="s">
        <v>688</v>
      </c>
      <c r="D67" s="42" t="s">
        <v>14</v>
      </c>
      <c r="E67" s="322" t="s">
        <v>719</v>
      </c>
      <c r="F67" s="323"/>
      <c r="G67" s="324"/>
      <c r="H67" s="43" t="s">
        <v>530</v>
      </c>
      <c r="I67" s="78" t="s">
        <v>18</v>
      </c>
      <c r="J67" s="87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16"/>
      <c r="B68" s="61" t="s">
        <v>903</v>
      </c>
      <c r="C68" s="60" t="s">
        <v>721</v>
      </c>
      <c r="D68" s="17" t="s">
        <v>40</v>
      </c>
      <c r="E68" s="325" t="s">
        <v>720</v>
      </c>
      <c r="F68" s="326"/>
      <c r="G68" s="327"/>
      <c r="H68" s="281">
        <v>34.11</v>
      </c>
      <c r="I68" s="79">
        <f>A68*H68</f>
        <v>0</v>
      </c>
      <c r="J68" s="87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15"/>
      <c r="B69" s="58" t="s">
        <v>904</v>
      </c>
      <c r="C69" s="59" t="s">
        <v>722</v>
      </c>
      <c r="D69" s="20" t="s">
        <v>621</v>
      </c>
      <c r="E69" s="314" t="s">
        <v>720</v>
      </c>
      <c r="F69" s="315"/>
      <c r="G69" s="316"/>
      <c r="H69" s="280">
        <v>40.950000000000003</v>
      </c>
      <c r="I69" s="81">
        <f>A69*H69</f>
        <v>0</v>
      </c>
      <c r="J69" s="87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349" t="s">
        <v>707</v>
      </c>
      <c r="B70" s="350"/>
      <c r="C70" s="350"/>
      <c r="D70" s="350"/>
      <c r="E70" s="350"/>
      <c r="F70" s="350"/>
      <c r="G70" s="350"/>
      <c r="H70" s="350"/>
      <c r="I70" s="351"/>
      <c r="J70" s="87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31" t="s">
        <v>10</v>
      </c>
      <c r="B71" s="32" t="s">
        <v>687</v>
      </c>
      <c r="C71" s="33" t="s">
        <v>708</v>
      </c>
      <c r="D71" s="34" t="s">
        <v>14</v>
      </c>
      <c r="E71" s="352" t="s">
        <v>709</v>
      </c>
      <c r="F71" s="353"/>
      <c r="G71" s="354"/>
      <c r="H71" s="35" t="s">
        <v>530</v>
      </c>
      <c r="I71" s="83" t="s">
        <v>18</v>
      </c>
      <c r="J71" s="87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36"/>
      <c r="B72" s="37"/>
      <c r="C72" s="38"/>
      <c r="D72" s="39"/>
      <c r="E72" s="345"/>
      <c r="F72" s="346"/>
      <c r="G72" s="347"/>
      <c r="H72" s="200"/>
      <c r="I72" s="84">
        <f>H72*A72</f>
        <v>0</v>
      </c>
      <c r="J72" s="87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36"/>
      <c r="B73" s="37"/>
      <c r="C73" s="38"/>
      <c r="D73" s="39"/>
      <c r="E73" s="345"/>
      <c r="F73" s="346"/>
      <c r="G73" s="347"/>
      <c r="H73" s="200"/>
      <c r="I73" s="84">
        <f>H73*A73</f>
        <v>0</v>
      </c>
      <c r="J73" s="87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36"/>
      <c r="B74" s="37"/>
      <c r="C74" s="38"/>
      <c r="D74" s="39"/>
      <c r="E74" s="345"/>
      <c r="F74" s="346"/>
      <c r="G74" s="347"/>
      <c r="H74" s="201"/>
      <c r="I74" s="84">
        <f>H74*A74</f>
        <v>0</v>
      </c>
      <c r="J74" s="87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36"/>
      <c r="B75" s="37"/>
      <c r="C75" s="38"/>
      <c r="D75" s="39"/>
      <c r="E75" s="345"/>
      <c r="F75" s="346"/>
      <c r="G75" s="347"/>
      <c r="H75" s="201"/>
      <c r="I75" s="84">
        <f>H75*A75</f>
        <v>0</v>
      </c>
      <c r="J75" s="87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O76" s="69"/>
      <c r="P76" s="85"/>
      <c r="Q76" s="86"/>
    </row>
    <row r="77" spans="1:19" x14ac:dyDescent="0.25">
      <c r="O77" s="69"/>
      <c r="P77" s="85"/>
      <c r="Q77" s="86"/>
    </row>
  </sheetData>
  <sheetProtection selectLockedCells="1"/>
  <mergeCells count="52">
    <mergeCell ref="E15:G15"/>
    <mergeCell ref="D16:G16"/>
    <mergeCell ref="E27:G30"/>
    <mergeCell ref="H7:I8"/>
    <mergeCell ref="H1:I2"/>
    <mergeCell ref="H6:I6"/>
    <mergeCell ref="A9:I9"/>
    <mergeCell ref="E10:G10"/>
    <mergeCell ref="E11:G11"/>
    <mergeCell ref="E12:G12"/>
    <mergeCell ref="A6:B6"/>
    <mergeCell ref="F7:G8"/>
    <mergeCell ref="E1:F2"/>
    <mergeCell ref="E58:G58"/>
    <mergeCell ref="E45:G48"/>
    <mergeCell ref="E49:G52"/>
    <mergeCell ref="E53:G56"/>
    <mergeCell ref="E18:G18"/>
    <mergeCell ref="E44:G44"/>
    <mergeCell ref="E22:G22"/>
    <mergeCell ref="E74:G74"/>
    <mergeCell ref="E75:G75"/>
    <mergeCell ref="D3:F3"/>
    <mergeCell ref="D4:F4"/>
    <mergeCell ref="D5:F5"/>
    <mergeCell ref="A70:I70"/>
    <mergeCell ref="E31:G34"/>
    <mergeCell ref="E26:G26"/>
    <mergeCell ref="E71:G71"/>
    <mergeCell ref="E72:G72"/>
    <mergeCell ref="E73:G73"/>
    <mergeCell ref="E35:G38"/>
    <mergeCell ref="A21:I21"/>
    <mergeCell ref="D19:G19"/>
    <mergeCell ref="E14:G14"/>
    <mergeCell ref="E59:G59"/>
    <mergeCell ref="E69:G69"/>
    <mergeCell ref="E65:G65"/>
    <mergeCell ref="A66:I66"/>
    <mergeCell ref="D13:G13"/>
    <mergeCell ref="E20:G20"/>
    <mergeCell ref="E61:G61"/>
    <mergeCell ref="E67:G67"/>
    <mergeCell ref="E68:G68"/>
    <mergeCell ref="E17:G17"/>
    <mergeCell ref="E39:G43"/>
    <mergeCell ref="E23:G24"/>
    <mergeCell ref="E60:G60"/>
    <mergeCell ref="E62:G62"/>
    <mergeCell ref="E63:G63"/>
    <mergeCell ref="E64:G64"/>
    <mergeCell ref="E25:G25"/>
  </mergeCells>
  <printOptions horizontalCentered="1"/>
  <pageMargins left="0.45" right="0.45" top="0.5" bottom="0.5" header="0.3" footer="0.3"/>
  <pageSetup scale="98" fitToHeight="0" orientation="portrait" r:id="rId1"/>
  <rowBreaks count="1" manualBreakCount="1">
    <brk id="4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6"/>
  <sheetViews>
    <sheetView view="pageBreakPreview" topLeftCell="A16" zoomScaleNormal="100" zoomScaleSheetLayoutView="100" workbookViewId="0">
      <selection activeCell="R12" sqref="R12"/>
    </sheetView>
  </sheetViews>
  <sheetFormatPr defaultColWidth="8.85546875" defaultRowHeight="15" x14ac:dyDescent="0.25"/>
  <cols>
    <col min="1" max="2" width="8.140625" style="171" customWidth="1"/>
    <col min="3" max="3" width="12.28515625" style="171" customWidth="1"/>
    <col min="4" max="5" width="15.7109375" style="171" customWidth="1"/>
    <col min="6" max="6" width="0.140625" style="171" customWidth="1"/>
    <col min="7" max="8" width="11" style="171" customWidth="1"/>
    <col min="9" max="9" width="18.7109375" style="171" customWidth="1"/>
    <col min="10" max="16384" width="8.85546875" style="171"/>
  </cols>
  <sheetData>
    <row r="1" spans="1:9" s="2" customFormat="1" ht="12.75" customHeight="1" x14ac:dyDescent="0.2">
      <c r="A1" s="181" t="s">
        <v>0</v>
      </c>
      <c r="B1" s="182"/>
      <c r="C1" s="183"/>
      <c r="D1" s="184"/>
      <c r="E1" s="396" t="s">
        <v>913</v>
      </c>
      <c r="F1" s="396"/>
      <c r="G1" s="396"/>
      <c r="H1" s="398" t="s">
        <v>629</v>
      </c>
      <c r="I1" s="399"/>
    </row>
    <row r="2" spans="1:9" s="2" customFormat="1" ht="15" customHeight="1" x14ac:dyDescent="0.2">
      <c r="A2" s="185"/>
      <c r="B2" s="95"/>
      <c r="C2" s="96" t="s">
        <v>2</v>
      </c>
      <c r="D2" s="145"/>
      <c r="E2" s="397"/>
      <c r="F2" s="397"/>
      <c r="G2" s="397"/>
      <c r="H2" s="400"/>
      <c r="I2" s="401"/>
    </row>
    <row r="3" spans="1:9" s="2" customFormat="1" ht="12.75" customHeight="1" x14ac:dyDescent="0.2">
      <c r="A3" s="185"/>
      <c r="B3" s="91"/>
      <c r="C3" s="96" t="s">
        <v>3</v>
      </c>
      <c r="D3" s="177"/>
      <c r="E3" s="177"/>
      <c r="F3" s="188"/>
      <c r="G3" s="97"/>
      <c r="H3" s="400"/>
      <c r="I3" s="401"/>
    </row>
    <row r="4" spans="1:9" s="2" customFormat="1" ht="13.5" thickBot="1" x14ac:dyDescent="0.25">
      <c r="A4" s="185"/>
      <c r="B4" s="91"/>
      <c r="C4" s="96" t="s">
        <v>4</v>
      </c>
      <c r="D4" s="177"/>
      <c r="E4" s="177"/>
      <c r="F4" s="188"/>
      <c r="G4" s="97"/>
      <c r="H4" s="402"/>
      <c r="I4" s="403"/>
    </row>
    <row r="5" spans="1:9" s="2" customFormat="1" ht="13.9" customHeight="1" x14ac:dyDescent="0.2">
      <c r="A5" s="185"/>
      <c r="B5" s="91"/>
      <c r="C5" s="96" t="s">
        <v>6</v>
      </c>
      <c r="D5" s="305"/>
      <c r="E5" s="305"/>
      <c r="F5" s="189"/>
      <c r="G5" s="393" t="s">
        <v>800</v>
      </c>
      <c r="H5" s="299"/>
      <c r="I5" s="300"/>
    </row>
    <row r="6" spans="1:9" ht="19.5" customHeight="1" thickBot="1" x14ac:dyDescent="0.3">
      <c r="A6" s="394" t="s">
        <v>834</v>
      </c>
      <c r="B6" s="395"/>
      <c r="C6" s="395"/>
      <c r="D6" s="395"/>
      <c r="E6" s="395"/>
      <c r="F6" s="172"/>
      <c r="G6" s="393"/>
      <c r="H6" s="301"/>
      <c r="I6" s="302"/>
    </row>
    <row r="7" spans="1:9" s="2" customFormat="1" ht="12.75" x14ac:dyDescent="0.2">
      <c r="A7" s="190" t="s">
        <v>630</v>
      </c>
      <c r="B7" s="191"/>
      <c r="C7" s="191"/>
      <c r="D7" s="191"/>
      <c r="E7" s="191"/>
      <c r="F7" s="191"/>
      <c r="G7" s="191"/>
      <c r="H7" s="191"/>
      <c r="I7" s="192"/>
    </row>
    <row r="8" spans="1:9" s="2" customFormat="1" ht="14.45" customHeight="1" x14ac:dyDescent="0.2">
      <c r="A8" s="186" t="s">
        <v>8</v>
      </c>
      <c r="B8" s="173"/>
      <c r="C8" s="391"/>
      <c r="D8" s="391"/>
      <c r="E8" s="391"/>
      <c r="F8" s="391"/>
      <c r="G8" s="391"/>
      <c r="H8" s="391"/>
      <c r="I8" s="392"/>
    </row>
    <row r="9" spans="1:9" x14ac:dyDescent="0.25">
      <c r="A9" s="193" t="s">
        <v>10</v>
      </c>
      <c r="B9" s="194" t="s">
        <v>631</v>
      </c>
      <c r="C9" s="195" t="s">
        <v>632</v>
      </c>
      <c r="D9" s="412" t="s">
        <v>12</v>
      </c>
      <c r="E9" s="412"/>
      <c r="F9" s="196"/>
      <c r="G9" s="197" t="s">
        <v>633</v>
      </c>
      <c r="H9" s="197" t="s">
        <v>634</v>
      </c>
      <c r="I9" s="198" t="s">
        <v>635</v>
      </c>
    </row>
    <row r="10" spans="1:9" ht="30" customHeight="1" x14ac:dyDescent="0.25">
      <c r="A10" s="202"/>
      <c r="B10" s="203"/>
      <c r="C10" s="203"/>
      <c r="D10" s="413"/>
      <c r="E10" s="413"/>
      <c r="F10" s="204">
        <v>1</v>
      </c>
      <c r="G10" s="205">
        <v>0</v>
      </c>
      <c r="H10" s="207">
        <f t="shared" ref="H10:H20" si="0">G10*A10</f>
        <v>0</v>
      </c>
      <c r="I10" s="206"/>
    </row>
    <row r="11" spans="1:9" ht="30" customHeight="1" x14ac:dyDescent="0.25">
      <c r="A11" s="202"/>
      <c r="B11" s="203"/>
      <c r="C11" s="203"/>
      <c r="D11" s="413"/>
      <c r="E11" s="413"/>
      <c r="F11" s="204"/>
      <c r="G11" s="205">
        <v>0</v>
      </c>
      <c r="H11" s="207">
        <f t="shared" si="0"/>
        <v>0</v>
      </c>
      <c r="I11" s="206"/>
    </row>
    <row r="12" spans="1:9" ht="30" customHeight="1" x14ac:dyDescent="0.25">
      <c r="A12" s="202"/>
      <c r="B12" s="203"/>
      <c r="C12" s="203"/>
      <c r="D12" s="413"/>
      <c r="E12" s="413"/>
      <c r="F12" s="204"/>
      <c r="G12" s="205">
        <v>0</v>
      </c>
      <c r="H12" s="207">
        <f t="shared" si="0"/>
        <v>0</v>
      </c>
      <c r="I12" s="206"/>
    </row>
    <row r="13" spans="1:9" ht="30" customHeight="1" x14ac:dyDescent="0.25">
      <c r="A13" s="202"/>
      <c r="B13" s="203"/>
      <c r="C13" s="203"/>
      <c r="D13" s="413"/>
      <c r="E13" s="413"/>
      <c r="F13" s="204"/>
      <c r="G13" s="205">
        <v>0</v>
      </c>
      <c r="H13" s="207">
        <f t="shared" si="0"/>
        <v>0</v>
      </c>
      <c r="I13" s="206"/>
    </row>
    <row r="14" spans="1:9" ht="30" customHeight="1" x14ac:dyDescent="0.25">
      <c r="A14" s="202"/>
      <c r="B14" s="203"/>
      <c r="C14" s="203"/>
      <c r="D14" s="413" t="s">
        <v>411</v>
      </c>
      <c r="E14" s="413"/>
      <c r="F14" s="204"/>
      <c r="G14" s="205">
        <v>0</v>
      </c>
      <c r="H14" s="207">
        <f t="shared" si="0"/>
        <v>0</v>
      </c>
      <c r="I14" s="206"/>
    </row>
    <row r="15" spans="1:9" ht="30" customHeight="1" x14ac:dyDescent="0.25">
      <c r="A15" s="202"/>
      <c r="B15" s="203"/>
      <c r="C15" s="203"/>
      <c r="D15" s="413" t="s">
        <v>411</v>
      </c>
      <c r="E15" s="413"/>
      <c r="F15" s="204"/>
      <c r="G15" s="205">
        <v>0</v>
      </c>
      <c r="H15" s="207">
        <f t="shared" si="0"/>
        <v>0</v>
      </c>
      <c r="I15" s="206"/>
    </row>
    <row r="16" spans="1:9" ht="30" customHeight="1" x14ac:dyDescent="0.25">
      <c r="A16" s="202"/>
      <c r="B16" s="203"/>
      <c r="C16" s="203"/>
      <c r="D16" s="413" t="s">
        <v>411</v>
      </c>
      <c r="E16" s="413"/>
      <c r="F16" s="204"/>
      <c r="G16" s="205">
        <v>0</v>
      </c>
      <c r="H16" s="207">
        <f t="shared" si="0"/>
        <v>0</v>
      </c>
      <c r="I16" s="206"/>
    </row>
    <row r="17" spans="1:10" ht="30" customHeight="1" x14ac:dyDescent="0.25">
      <c r="A17" s="202"/>
      <c r="B17" s="203"/>
      <c r="C17" s="203"/>
      <c r="D17" s="413" t="s">
        <v>411</v>
      </c>
      <c r="E17" s="413"/>
      <c r="F17" s="204"/>
      <c r="G17" s="205">
        <v>0</v>
      </c>
      <c r="H17" s="207">
        <f t="shared" si="0"/>
        <v>0</v>
      </c>
      <c r="I17" s="206"/>
    </row>
    <row r="18" spans="1:10" ht="30" customHeight="1" x14ac:dyDescent="0.25">
      <c r="A18" s="202"/>
      <c r="B18" s="203"/>
      <c r="C18" s="203"/>
      <c r="D18" s="413" t="s">
        <v>411</v>
      </c>
      <c r="E18" s="413"/>
      <c r="F18" s="204"/>
      <c r="G18" s="205">
        <v>0</v>
      </c>
      <c r="H18" s="207">
        <f t="shared" si="0"/>
        <v>0</v>
      </c>
      <c r="I18" s="206"/>
    </row>
    <row r="19" spans="1:10" ht="30" customHeight="1" x14ac:dyDescent="0.25">
      <c r="A19" s="202"/>
      <c r="B19" s="203"/>
      <c r="C19" s="203"/>
      <c r="D19" s="413" t="s">
        <v>411</v>
      </c>
      <c r="E19" s="413"/>
      <c r="F19" s="204"/>
      <c r="G19" s="205">
        <v>0</v>
      </c>
      <c r="H19" s="207">
        <f t="shared" si="0"/>
        <v>0</v>
      </c>
      <c r="I19" s="206"/>
    </row>
    <row r="20" spans="1:10" ht="30" customHeight="1" x14ac:dyDescent="0.25">
      <c r="A20" s="202"/>
      <c r="B20" s="203"/>
      <c r="C20" s="203"/>
      <c r="D20" s="413" t="s">
        <v>411</v>
      </c>
      <c r="E20" s="413"/>
      <c r="F20" s="204"/>
      <c r="G20" s="205">
        <v>0</v>
      </c>
      <c r="H20" s="207">
        <f t="shared" si="0"/>
        <v>0</v>
      </c>
      <c r="I20" s="206"/>
    </row>
    <row r="21" spans="1:10" ht="14.45" customHeight="1" x14ac:dyDescent="0.25">
      <c r="A21" s="409" t="s">
        <v>636</v>
      </c>
      <c r="B21" s="410"/>
      <c r="C21" s="410"/>
      <c r="D21" s="410"/>
      <c r="E21" s="410"/>
      <c r="F21" s="410"/>
      <c r="G21" s="410"/>
      <c r="H21" s="410"/>
      <c r="I21" s="411"/>
    </row>
    <row r="22" spans="1:10" ht="14.45" customHeight="1" thickBot="1" x14ac:dyDescent="0.3">
      <c r="A22" s="406" t="s">
        <v>637</v>
      </c>
      <c r="B22" s="407"/>
      <c r="C22" s="407"/>
      <c r="D22" s="407"/>
      <c r="E22" s="407"/>
      <c r="F22" s="414" t="s">
        <v>638</v>
      </c>
      <c r="G22" s="414"/>
      <c r="H22" s="404"/>
      <c r="I22" s="405"/>
    </row>
    <row r="23" spans="1:10" s="2" customFormat="1" ht="14.45" customHeight="1" thickBot="1" x14ac:dyDescent="0.25">
      <c r="A23" s="408"/>
      <c r="B23" s="408"/>
      <c r="C23" s="408"/>
      <c r="D23" s="408"/>
      <c r="E23" s="408"/>
      <c r="F23" s="408"/>
      <c r="G23" s="408"/>
      <c r="H23" s="408"/>
      <c r="I23" s="408"/>
    </row>
    <row r="24" spans="1:10" ht="21" customHeight="1" x14ac:dyDescent="0.25">
      <c r="A24" s="415" t="s">
        <v>909</v>
      </c>
      <c r="B24" s="416"/>
      <c r="C24" s="416"/>
      <c r="D24" s="416"/>
      <c r="E24" s="416"/>
      <c r="F24" s="176"/>
      <c r="G24" s="424" t="s">
        <v>622</v>
      </c>
      <c r="H24" s="424"/>
      <c r="I24" s="425"/>
      <c r="J24" s="230"/>
    </row>
    <row r="25" spans="1:10" ht="21" x14ac:dyDescent="0.25">
      <c r="A25" s="417"/>
      <c r="B25" s="418"/>
      <c r="C25" s="418"/>
      <c r="D25" s="418"/>
      <c r="E25" s="418"/>
      <c r="F25" s="231"/>
      <c r="G25" s="228"/>
      <c r="H25" s="228"/>
      <c r="I25" s="229"/>
      <c r="J25" s="230"/>
    </row>
    <row r="26" spans="1:10" ht="14.45" customHeight="1" x14ac:dyDescent="0.25">
      <c r="A26" s="431" t="s">
        <v>912</v>
      </c>
      <c r="B26" s="432"/>
      <c r="C26" s="432"/>
      <c r="D26" s="432"/>
      <c r="E26" s="432"/>
      <c r="F26" s="179"/>
      <c r="G26" s="179"/>
      <c r="H26" s="180"/>
      <c r="I26" s="187"/>
    </row>
    <row r="27" spans="1:10" ht="14.45" customHeight="1" thickBot="1" x14ac:dyDescent="0.3">
      <c r="A27" s="431"/>
      <c r="B27" s="432"/>
      <c r="C27" s="432"/>
      <c r="D27" s="432"/>
      <c r="E27" s="432"/>
      <c r="F27" s="175"/>
      <c r="G27" s="175"/>
      <c r="H27" s="426" t="s">
        <v>782</v>
      </c>
      <c r="I27" s="427"/>
    </row>
    <row r="28" spans="1:10" ht="14.45" customHeight="1" x14ac:dyDescent="0.25">
      <c r="A28" s="431"/>
      <c r="B28" s="432"/>
      <c r="C28" s="432"/>
      <c r="D28" s="432"/>
      <c r="E28" s="432"/>
      <c r="F28" s="175"/>
      <c r="G28" s="175"/>
      <c r="H28" s="299"/>
      <c r="I28" s="300"/>
    </row>
    <row r="29" spans="1:10" ht="15.75" thickBot="1" x14ac:dyDescent="0.3">
      <c r="A29" s="420" t="s">
        <v>623</v>
      </c>
      <c r="B29" s="421"/>
      <c r="C29" s="421"/>
      <c r="D29" s="421"/>
      <c r="E29" s="421"/>
      <c r="F29" s="421"/>
      <c r="G29" s="421"/>
      <c r="H29" s="301"/>
      <c r="I29" s="302"/>
    </row>
    <row r="30" spans="1:10" ht="9" customHeight="1" x14ac:dyDescent="0.4">
      <c r="A30" s="422"/>
      <c r="B30" s="423"/>
      <c r="C30" s="423"/>
      <c r="D30" s="423"/>
      <c r="E30" s="423"/>
      <c r="F30" s="423"/>
      <c r="G30" s="423"/>
      <c r="H30" s="178"/>
      <c r="I30" s="174"/>
    </row>
    <row r="31" spans="1:10" x14ac:dyDescent="0.25">
      <c r="A31" s="193" t="s">
        <v>10</v>
      </c>
      <c r="B31" s="194" t="s">
        <v>631</v>
      </c>
      <c r="C31" s="227" t="s">
        <v>632</v>
      </c>
      <c r="D31" s="429" t="s">
        <v>12</v>
      </c>
      <c r="E31" s="430"/>
      <c r="F31" s="196"/>
      <c r="G31" s="197" t="s">
        <v>633</v>
      </c>
      <c r="H31" s="197" t="s">
        <v>634</v>
      </c>
      <c r="I31" s="198" t="s">
        <v>624</v>
      </c>
    </row>
    <row r="32" spans="1:10" ht="30" customHeight="1" x14ac:dyDescent="0.25">
      <c r="A32" s="208"/>
      <c r="B32" s="209"/>
      <c r="C32" s="209"/>
      <c r="D32" s="428"/>
      <c r="E32" s="428"/>
      <c r="F32" s="209"/>
      <c r="G32" s="205">
        <v>0</v>
      </c>
      <c r="H32" s="207">
        <f>G32*A32</f>
        <v>0</v>
      </c>
      <c r="I32" s="210" t="s">
        <v>625</v>
      </c>
    </row>
    <row r="33" spans="1:9" ht="30" customHeight="1" x14ac:dyDescent="0.25">
      <c r="A33" s="211"/>
      <c r="B33" s="209"/>
      <c r="C33" s="209"/>
      <c r="D33" s="428"/>
      <c r="E33" s="428"/>
      <c r="F33" s="209"/>
      <c r="G33" s="205">
        <v>0</v>
      </c>
      <c r="H33" s="207">
        <f>G33*A33</f>
        <v>0</v>
      </c>
      <c r="I33" s="210" t="s">
        <v>626</v>
      </c>
    </row>
    <row r="34" spans="1:9" ht="30" customHeight="1" x14ac:dyDescent="0.25">
      <c r="A34" s="211"/>
      <c r="B34" s="209"/>
      <c r="C34" s="209"/>
      <c r="D34" s="428"/>
      <c r="E34" s="428"/>
      <c r="F34" s="209"/>
      <c r="G34" s="205">
        <v>0</v>
      </c>
      <c r="H34" s="207">
        <f>G34*A34</f>
        <v>0</v>
      </c>
      <c r="I34" s="210" t="s">
        <v>627</v>
      </c>
    </row>
    <row r="35" spans="1:9" ht="30" customHeight="1" x14ac:dyDescent="0.25">
      <c r="A35" s="211"/>
      <c r="B35" s="209"/>
      <c r="C35" s="209"/>
      <c r="D35" s="428" t="s">
        <v>411</v>
      </c>
      <c r="E35" s="428"/>
      <c r="F35" s="209"/>
      <c r="G35" s="205">
        <v>0</v>
      </c>
      <c r="H35" s="207">
        <f>G35*A35</f>
        <v>0</v>
      </c>
      <c r="I35" s="210" t="s">
        <v>628</v>
      </c>
    </row>
    <row r="36" spans="1:9" ht="30" customHeight="1" thickBot="1" x14ac:dyDescent="0.3">
      <c r="A36" s="212"/>
      <c r="B36" s="213"/>
      <c r="C36" s="213"/>
      <c r="D36" s="419" t="s">
        <v>411</v>
      </c>
      <c r="E36" s="419"/>
      <c r="F36" s="213"/>
      <c r="G36" s="214">
        <v>0</v>
      </c>
      <c r="H36" s="216">
        <f>G36*A36</f>
        <v>0</v>
      </c>
      <c r="I36" s="215"/>
    </row>
  </sheetData>
  <sheetProtection selectLockedCells="1"/>
  <mergeCells count="36">
    <mergeCell ref="D19:E19"/>
    <mergeCell ref="D20:E20"/>
    <mergeCell ref="D15:E15"/>
    <mergeCell ref="A24:E25"/>
    <mergeCell ref="D36:E36"/>
    <mergeCell ref="A29:G30"/>
    <mergeCell ref="G24:I24"/>
    <mergeCell ref="H28:I29"/>
    <mergeCell ref="H27:I27"/>
    <mergeCell ref="D34:E34"/>
    <mergeCell ref="D35:E35"/>
    <mergeCell ref="D32:E32"/>
    <mergeCell ref="D33:E33"/>
    <mergeCell ref="D31:E31"/>
    <mergeCell ref="A26:E28"/>
    <mergeCell ref="E1:G2"/>
    <mergeCell ref="H1:I4"/>
    <mergeCell ref="H22:I22"/>
    <mergeCell ref="A22:E22"/>
    <mergeCell ref="A23:I23"/>
    <mergeCell ref="A21:I21"/>
    <mergeCell ref="D9:E9"/>
    <mergeCell ref="D10:E10"/>
    <mergeCell ref="D11:E11"/>
    <mergeCell ref="D12:E12"/>
    <mergeCell ref="D18:E18"/>
    <mergeCell ref="D13:E13"/>
    <mergeCell ref="D14:E14"/>
    <mergeCell ref="F22:G22"/>
    <mergeCell ref="D16:E16"/>
    <mergeCell ref="D17:E17"/>
    <mergeCell ref="H5:I6"/>
    <mergeCell ref="D5:E5"/>
    <mergeCell ref="C8:I8"/>
    <mergeCell ref="G5:G6"/>
    <mergeCell ref="A6:E6"/>
  </mergeCells>
  <printOptions horizontalCentered="1"/>
  <pageMargins left="0.45" right="0.45" top="0.5" bottom="0.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Palace EZ_Order Form</vt:lpstr>
      <vt:lpstr>Toner &amp; Ink</vt:lpstr>
      <vt:lpstr>Special Order and Returns</vt:lpstr>
      <vt:lpstr>'Palace EZ_Order Form'!Print_Area</vt:lpstr>
      <vt:lpstr>'Special Order and Returns'!Print_Area</vt:lpstr>
      <vt:lpstr>'Toner &amp; Ink'!Print_Area</vt:lpstr>
      <vt:lpstr>'Palace EZ_Order Form'!Print_Titles</vt:lpstr>
      <vt:lpstr>'Toner &amp; Ink'!Print_Titles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Millage</dc:creator>
  <cp:lastModifiedBy>profile</cp:lastModifiedBy>
  <cp:lastPrinted>2018-07-31T17:27:56Z</cp:lastPrinted>
  <dcterms:created xsi:type="dcterms:W3CDTF">2015-11-09T23:30:46Z</dcterms:created>
  <dcterms:modified xsi:type="dcterms:W3CDTF">2018-08-01T15:35:33Z</dcterms:modified>
</cp:coreProperties>
</file>